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39da969bb10926a7/Documents/Excel Tips/Email/December 2025/"/>
    </mc:Choice>
  </mc:AlternateContent>
  <xr:revisionPtr revIDLastSave="13" documentId="14_{58E46AEC-C478-42BE-92ED-B03C7F772F16}" xr6:coauthVersionLast="47" xr6:coauthVersionMax="47" xr10:uidLastSave="{3EEA224A-6BC8-41E4-8A0B-E5CE04E4D2F8}"/>
  <bookViews>
    <workbookView xWindow="-98" yWindow="-98" windowWidth="21795" windowHeight="13875" tabRatio="730" xr2:uid="{00000000-000D-0000-FFFF-FFFF00000000}"/>
  </bookViews>
  <sheets>
    <sheet name="Menu" sheetId="1" r:id="rId1"/>
    <sheet name="Round to 15 minutes" sheetId="3" r:id="rId2"/>
    <sheet name="Format hours more than 24 hours" sheetId="4" r:id="rId3"/>
    <sheet name="Use the text above" sheetId="10" r:id="rId4"/>
    <sheet name="Two ways for Paste Special" sheetId="6" r:id="rId5"/>
    <sheet name="Recover Unsaved Files" sheetId="9" r:id="rId6"/>
    <sheet name="Adding a month and year coulmn" sheetId="5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1_16_2016">OFFSET('[1]Dynamic Chart'!$A$1,COUNTA('[1]Dynamic Chart'!$A:$A)-'[1]Dynamic Chart'!$G$1,0,'[1]Dynamic Chart'!$G$1)</definedName>
    <definedName name="A">#REF!</definedName>
    <definedName name="abc">#REF!</definedName>
    <definedName name="Administration">'[2]What if tools'!$E$18</definedName>
    <definedName name="B">#REF!</definedName>
    <definedName name="CellBelow">'[3]Ralative address NAME'!A2</definedName>
    <definedName name="Cost_Per_Unit">'[4]Goal Seel'!$B$5</definedName>
    <definedName name="Date">OFFSET('[1]Dynamic Chart'!$A$1,COUNTA('[1]Dynamic Chart'!$A:$A)-'[1]Dynamic Chart'!$G$1,0,'[1]Dynamic Chart'!$G$1)</definedName>
    <definedName name="dates">[5]Sheet1!$E$5:$F$16</definedName>
    <definedName name="Equipment_cost">'[4]Goal Seel'!$B$8</definedName>
    <definedName name="income">'[6]HHold Income'!$A$2:$A$1001</definedName>
    <definedName name="Leasing">'[2]What if tools'!$E$15</definedName>
    <definedName name="Manufacturing_Cost_per_Unit">'[2]What if tools'!$E$11</definedName>
    <definedName name="Material_Cost_per_Unit">'[2]What if tools'!$E$9</definedName>
    <definedName name="NewName">OFFSET([7]Sheet1!$A$1,0,0,COUNTA([7]Sheet1!$A:$A),1)</definedName>
    <definedName name="Num">OFFSET('[1]Dynamic Chart'!$B$1,COUNTA('[1]Dynamic Chart'!$B:$B)-'[1]Dynamic Chart'!$G$1,0,'[1]Dynamic Chart'!$G$1)</definedName>
    <definedName name="Numbers">'[8]Naming a Range'!$A$2:$A$201</definedName>
    <definedName name="Operating_Income">'[2]What if tools'!$E$22</definedName>
    <definedName name="Range">'[9]Count Rows or Columns'!$B$2:$H$22</definedName>
    <definedName name="Revenue">'[4]Goal Seel'!$B$3</definedName>
    <definedName name="s">'[4]Control c'!$D$22</definedName>
    <definedName name="Selling_Price">'[4]Goal Seel'!$B$2</definedName>
    <definedName name="TaxRate">[10]Name1!$E$2</definedName>
    <definedName name="test">#REF!</definedName>
    <definedName name="Time_Table">#REF!</definedName>
    <definedName name="Total_Cost">'[4]Goal Seel'!$B$10</definedName>
    <definedName name="Units_Produced">'[2]What if tools'!$E$8</definedName>
    <definedName name="Units_Sold">'[4]Goal Seel'!$B$1</definedName>
    <definedName name="Variable_Cost">'[4]Goal Seel'!$B$6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3" l="1"/>
  <c r="D2" i="3"/>
  <c r="C2" i="5"/>
  <c r="B2" i="5" l="1"/>
  <c r="A22" i="5"/>
  <c r="B22" i="5" s="1"/>
  <c r="A23" i="5"/>
  <c r="B23" i="5" s="1"/>
  <c r="A24" i="5"/>
  <c r="B24" i="5" s="1"/>
  <c r="A25" i="5"/>
  <c r="B25" i="5" s="1"/>
  <c r="A26" i="5"/>
  <c r="B26" i="5" s="1"/>
  <c r="A27" i="5"/>
  <c r="B27" i="5" s="1"/>
  <c r="A28" i="5"/>
  <c r="B28" i="5" s="1"/>
  <c r="A29" i="5"/>
  <c r="B29" i="5" s="1"/>
  <c r="A30" i="5"/>
  <c r="B30" i="5" s="1"/>
  <c r="A31" i="5"/>
  <c r="B31" i="5" s="1"/>
  <c r="A32" i="5"/>
  <c r="B32" i="5" s="1"/>
  <c r="A33" i="5"/>
  <c r="B33" i="5" s="1"/>
  <c r="A34" i="5"/>
  <c r="B34" i="5" s="1"/>
  <c r="A35" i="5"/>
  <c r="B35" i="5" s="1"/>
  <c r="A36" i="5"/>
  <c r="B36" i="5" s="1"/>
  <c r="A37" i="5"/>
  <c r="B37" i="5" s="1"/>
  <c r="A38" i="5"/>
  <c r="B38" i="5" s="1"/>
  <c r="A39" i="5"/>
  <c r="B39" i="5" s="1"/>
  <c r="A40" i="5"/>
  <c r="B40" i="5" s="1"/>
  <c r="A41" i="5"/>
  <c r="B41" i="5" s="1"/>
  <c r="A42" i="5"/>
  <c r="B42" i="5" s="1"/>
  <c r="A43" i="5"/>
  <c r="B43" i="5" s="1"/>
  <c r="A44" i="5"/>
  <c r="B44" i="5" s="1"/>
  <c r="A45" i="5"/>
  <c r="B45" i="5" s="1"/>
  <c r="A46" i="5"/>
  <c r="B46" i="5" s="1"/>
  <c r="A47" i="5"/>
  <c r="B47" i="5" s="1"/>
  <c r="A48" i="5"/>
  <c r="B48" i="5" s="1"/>
  <c r="A49" i="5"/>
  <c r="B49" i="5" s="1"/>
  <c r="A50" i="5"/>
  <c r="B50" i="5" s="1"/>
  <c r="A51" i="5"/>
  <c r="B51" i="5" s="1"/>
  <c r="A52" i="5"/>
  <c r="B52" i="5" s="1"/>
  <c r="A53" i="5"/>
  <c r="B53" i="5" s="1"/>
  <c r="A54" i="5"/>
  <c r="B54" i="5" s="1"/>
  <c r="A55" i="5"/>
  <c r="B55" i="5" s="1"/>
  <c r="A56" i="5"/>
  <c r="B56" i="5" s="1"/>
  <c r="A57" i="5"/>
  <c r="B57" i="5" s="1"/>
  <c r="A58" i="5"/>
  <c r="B58" i="5" s="1"/>
  <c r="A59" i="5"/>
  <c r="B59" i="5" s="1"/>
  <c r="A60" i="5"/>
  <c r="B60" i="5" s="1"/>
  <c r="A61" i="5"/>
  <c r="B61" i="5" s="1"/>
  <c r="A62" i="5"/>
  <c r="B62" i="5" s="1"/>
  <c r="A63" i="5"/>
  <c r="B63" i="5" s="1"/>
  <c r="A4" i="5"/>
  <c r="B4" i="5" s="1"/>
  <c r="A5" i="5"/>
  <c r="B5" i="5" s="1"/>
  <c r="A6" i="5"/>
  <c r="B6" i="5" s="1"/>
  <c r="A7" i="5"/>
  <c r="B7" i="5" s="1"/>
  <c r="A8" i="5"/>
  <c r="B8" i="5" s="1"/>
  <c r="A9" i="5"/>
  <c r="B9" i="5" s="1"/>
  <c r="A10" i="5"/>
  <c r="B10" i="5" s="1"/>
  <c r="A11" i="5"/>
  <c r="B11" i="5" s="1"/>
  <c r="A12" i="5"/>
  <c r="B12" i="5" s="1"/>
  <c r="A13" i="5"/>
  <c r="B13" i="5" s="1"/>
  <c r="A14" i="5"/>
  <c r="B14" i="5" s="1"/>
  <c r="A15" i="5"/>
  <c r="B15" i="5" s="1"/>
  <c r="A16" i="5"/>
  <c r="B16" i="5" s="1"/>
  <c r="A17" i="5"/>
  <c r="B17" i="5" s="1"/>
  <c r="A18" i="5"/>
  <c r="B18" i="5" s="1"/>
  <c r="A19" i="5"/>
  <c r="B19" i="5" s="1"/>
  <c r="A20" i="5"/>
  <c r="B20" i="5" s="1"/>
  <c r="A21" i="5"/>
  <c r="B21" i="5" s="1"/>
  <c r="A3" i="5"/>
  <c r="B3" i="5" s="1"/>
  <c r="G5" i="4"/>
  <c r="H5" i="4" s="1"/>
  <c r="F14" i="4"/>
  <c r="E14" i="4"/>
  <c r="D14" i="4"/>
  <c r="C14" i="4"/>
  <c r="G14" i="4" s="1"/>
  <c r="H14" i="4" s="1"/>
  <c r="B14" i="4"/>
  <c r="F13" i="4"/>
  <c r="E13" i="4"/>
  <c r="D13" i="4"/>
  <c r="C13" i="4"/>
  <c r="B13" i="4"/>
  <c r="G13" i="4" s="1"/>
  <c r="H13" i="4" s="1"/>
  <c r="F12" i="4"/>
  <c r="E12" i="4"/>
  <c r="D12" i="4"/>
  <c r="C12" i="4"/>
  <c r="B12" i="4"/>
  <c r="G12" i="4" s="1"/>
  <c r="H12" i="4" s="1"/>
  <c r="F11" i="4"/>
  <c r="E11" i="4"/>
  <c r="D11" i="4"/>
  <c r="C11" i="4"/>
  <c r="B11" i="4"/>
  <c r="G11" i="4" s="1"/>
  <c r="H11" i="4" s="1"/>
  <c r="F10" i="4"/>
  <c r="E10" i="4"/>
  <c r="D10" i="4"/>
  <c r="C10" i="4"/>
  <c r="B10" i="4"/>
  <c r="G10" i="4" s="1"/>
  <c r="H10" i="4" s="1"/>
  <c r="F9" i="4"/>
  <c r="E9" i="4"/>
  <c r="D9" i="4"/>
  <c r="G9" i="4" s="1"/>
  <c r="H9" i="4" s="1"/>
  <c r="C9" i="4"/>
  <c r="B9" i="4"/>
  <c r="F8" i="4"/>
  <c r="E8" i="4"/>
  <c r="D8" i="4"/>
  <c r="C8" i="4"/>
  <c r="B8" i="4"/>
  <c r="G8" i="4" s="1"/>
  <c r="H8" i="4" s="1"/>
  <c r="F7" i="4"/>
  <c r="E7" i="4"/>
  <c r="D7" i="4"/>
  <c r="C7" i="4"/>
  <c r="B7" i="4"/>
  <c r="G7" i="4" s="1"/>
  <c r="H7" i="4" s="1"/>
  <c r="F6" i="4"/>
  <c r="E6" i="4"/>
  <c r="D6" i="4"/>
  <c r="C6" i="4"/>
  <c r="G6" i="4" s="1"/>
  <c r="H6" i="4" s="1"/>
  <c r="B6" i="4"/>
  <c r="F5" i="4"/>
  <c r="E5" i="4"/>
  <c r="D5" i="4"/>
  <c r="C5" i="4"/>
  <c r="B5" i="4"/>
  <c r="F4" i="4"/>
  <c r="E4" i="4"/>
  <c r="D4" i="4"/>
  <c r="C4" i="4"/>
  <c r="B4" i="4"/>
  <c r="G4" i="4" s="1"/>
  <c r="H4" i="4" s="1"/>
  <c r="F3" i="4"/>
  <c r="E3" i="4"/>
  <c r="D3" i="4"/>
  <c r="C3" i="4"/>
  <c r="B3" i="4"/>
  <c r="G3" i="4" s="1"/>
  <c r="H3" i="4" s="1"/>
  <c r="D3" i="3"/>
  <c r="D4" i="3"/>
  <c r="D5" i="3"/>
  <c r="D6" i="3"/>
  <c r="D7" i="3"/>
  <c r="D8" i="3"/>
  <c r="D9" i="3"/>
  <c r="D10" i="3"/>
  <c r="D11" i="3"/>
  <c r="D12" i="3"/>
  <c r="D13" i="3"/>
  <c r="D14" i="3"/>
  <c r="D16" i="3"/>
  <c r="C16" i="3" l="1"/>
  <c r="C14" i="3"/>
  <c r="C15" i="3" s="1"/>
  <c r="C3" i="3"/>
  <c r="C4" i="3"/>
  <c r="C5" i="3"/>
  <c r="C6" i="3"/>
  <c r="C7" i="3"/>
  <c r="C8" i="3"/>
  <c r="C9" i="3"/>
  <c r="C10" i="3"/>
  <c r="C11" i="3"/>
  <c r="C12" i="3"/>
  <c r="C13" i="3"/>
  <c r="C2" i="3"/>
</calcChain>
</file>

<file path=xl/sharedStrings.xml><?xml version="1.0" encoding="utf-8"?>
<sst xmlns="http://schemas.openxmlformats.org/spreadsheetml/2006/main" count="74" uniqueCount="61">
  <si>
    <t xml:space="preserve">If you wish to subscribe - email </t>
  </si>
  <si>
    <t>isaac.gottlieb@gmail.com</t>
  </si>
  <si>
    <t xml:space="preserve"> or </t>
  </si>
  <si>
    <t>MENU:  Click on the Link:</t>
  </si>
  <si>
    <t>Send me your questions!</t>
  </si>
  <si>
    <t>This is how I generate</t>
  </si>
  <si>
    <t xml:space="preserve"> ideas for the tips</t>
  </si>
  <si>
    <t>For recent tips see:</t>
  </si>
  <si>
    <t>Tip of the month</t>
  </si>
  <si>
    <t xml:space="preserve">Use this button to go </t>
  </si>
  <si>
    <t>Time worked</t>
  </si>
  <si>
    <t>Employee 1</t>
  </si>
  <si>
    <t>Employee 2</t>
  </si>
  <si>
    <t>Employee 3</t>
  </si>
  <si>
    <t>Employee 4</t>
  </si>
  <si>
    <t>Employee 5</t>
  </si>
  <si>
    <t>Employee 6</t>
  </si>
  <si>
    <t>Employee 7</t>
  </si>
  <si>
    <t>Employee 8</t>
  </si>
  <si>
    <t>Employee 9</t>
  </si>
  <si>
    <t>Employee 10</t>
  </si>
  <si>
    <t>Employee 11</t>
  </si>
  <si>
    <t>Employee 12</t>
  </si>
  <si>
    <t>Undestanding time
Part of the day</t>
  </si>
  <si>
    <t>One Hour</t>
  </si>
  <si>
    <t>Quarter hour</t>
  </si>
  <si>
    <t>Rounded to 1/4 hour</t>
  </si>
  <si>
    <t xml:space="preserve"> =ROUND(B2*96,0)/96</t>
  </si>
  <si>
    <t>Sun</t>
  </si>
  <si>
    <t>Mon</t>
  </si>
  <si>
    <t>Tue</t>
  </si>
  <si>
    <t>Wed</t>
  </si>
  <si>
    <t>Thu</t>
  </si>
  <si>
    <t>Total 
Not Correct</t>
  </si>
  <si>
    <t>Hours Worked</t>
  </si>
  <si>
    <t>Total Corrected</t>
  </si>
  <si>
    <t>Date</t>
  </si>
  <si>
    <t>Month and year</t>
  </si>
  <si>
    <t>Alfano</t>
  </si>
  <si>
    <t>Vincenzo</t>
  </si>
  <si>
    <t>Bai</t>
  </si>
  <si>
    <t>Ye</t>
  </si>
  <si>
    <t>Barile</t>
  </si>
  <si>
    <t>Brad</t>
  </si>
  <si>
    <t>Bedard</t>
  </si>
  <si>
    <t>Greg</t>
  </si>
  <si>
    <t>Campbell</t>
  </si>
  <si>
    <t>Jaime</t>
  </si>
  <si>
    <t>Cao</t>
  </si>
  <si>
    <t>Lei</t>
  </si>
  <si>
    <t>Capra</t>
  </si>
  <si>
    <t>Ivana</t>
  </si>
  <si>
    <t>Chen</t>
  </si>
  <si>
    <t>Wei-Ta</t>
  </si>
  <si>
    <t>Name</t>
  </si>
  <si>
    <t xml:space="preserve">Round to the next 15 minutes </t>
  </si>
  <si>
    <t>Format hours more than 1 day/over 24 hours</t>
  </si>
  <si>
    <t>Adding a month and year column</t>
  </si>
  <si>
    <t>Use the text above to enter more data - Data Entry</t>
  </si>
  <si>
    <t>Two ways for Paste Special</t>
  </si>
  <si>
    <t>How to recover unsaved excel file?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</si>
</sst>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\,\ yyyy;@"/>
    <numFmt numFmtId="165" formatCode="[$-409]mmm\-yy;@"/>
    <numFmt numFmtId="166" formatCode="_ * #,##0.00_ ;_ * \-#,##0.00_ ;_ * &quot;-&quot;??_ ;_ @_ "/>
    <numFmt numFmtId="167" formatCode="_ * #,##0_ ;_ * \-#,##0_ ;_ * &quot;-&quot;??_ ;_ @_ "/>
    <numFmt numFmtId="168" formatCode="_(* #,##0.000_);_(* \(#,##0.000\);_(* &quot;-&quot;??_);_(@_)"/>
    <numFmt numFmtId="169" formatCode="_(* #,##0.00000_);_(* \(#,##0.00000\);_(* &quot;-&quot;??_);_(@_)"/>
    <numFmt numFmtId="170" formatCode="h:mm\ "/>
    <numFmt numFmtId="171" formatCode="[h]:mm\ "/>
  </numFmts>
  <fonts count="19" x14ac:knownFonts="1">
    <font>
      <sz val="11"/>
      <color theme="1"/>
      <name val="Calibri"/>
      <family val="2"/>
      <scheme val="minor"/>
    </font>
    <font>
      <sz val="14"/>
      <name val="Arial"/>
      <family val="2"/>
    </font>
    <font>
      <sz val="16"/>
      <color indexed="12"/>
      <name val="Arial"/>
      <family val="2"/>
    </font>
    <font>
      <b/>
      <sz val="16"/>
      <name val="Arial"/>
      <family val="2"/>
    </font>
    <font>
      <b/>
      <u/>
      <sz val="18"/>
      <color indexed="12"/>
      <name val="Arial"/>
      <family val="2"/>
    </font>
    <font>
      <sz val="16"/>
      <name val="Arial"/>
      <family val="2"/>
    </font>
    <font>
      <u/>
      <sz val="16"/>
      <color indexed="12"/>
      <name val="Arial"/>
      <family val="2"/>
    </font>
    <font>
      <b/>
      <sz val="16"/>
      <color indexed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sz val="8"/>
      <name val="Arial"/>
      <family val="2"/>
    </font>
    <font>
      <u/>
      <sz val="14"/>
      <color indexed="12"/>
      <name val="Arial"/>
      <family val="2"/>
    </font>
    <font>
      <u/>
      <sz val="8"/>
      <color indexed="12"/>
      <name val="Arial"/>
      <family val="2"/>
    </font>
    <font>
      <b/>
      <sz val="18"/>
      <color indexed="12"/>
      <name val="Symbol"/>
      <family val="1"/>
      <charset val="2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24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8" fillId="0" borderId="0"/>
    <xf numFmtId="166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8" fillId="0" borderId="0"/>
    <xf numFmtId="43" fontId="17" fillId="0" borderId="0" applyFont="0" applyFill="0" applyBorder="0" applyAlignment="0" applyProtection="0"/>
  </cellStyleXfs>
  <cellXfs count="31">
    <xf numFmtId="0" fontId="0" fillId="0" borderId="0" xfId="0"/>
    <xf numFmtId="164" fontId="2" fillId="0" borderId="0" xfId="1" applyNumberFormat="1" applyFont="1" applyAlignment="1">
      <alignment horizontal="left"/>
    </xf>
    <xf numFmtId="0" fontId="1" fillId="0" borderId="0" xfId="1"/>
    <xf numFmtId="0" fontId="3" fillId="0" borderId="0" xfId="1" applyFont="1"/>
    <xf numFmtId="165" fontId="4" fillId="0" borderId="0" xfId="1" applyNumberFormat="1" applyFont="1"/>
    <xf numFmtId="165" fontId="2" fillId="0" borderId="0" xfId="1" applyNumberFormat="1" applyFont="1"/>
    <xf numFmtId="0" fontId="5" fillId="0" borderId="0" xfId="1" applyFont="1"/>
    <xf numFmtId="165" fontId="6" fillId="0" borderId="0" xfId="1" applyNumberFormat="1" applyFont="1"/>
    <xf numFmtId="165" fontId="7" fillId="0" borderId="0" xfId="1" applyNumberFormat="1" applyFont="1"/>
    <xf numFmtId="0" fontId="8" fillId="0" borderId="0" xfId="2"/>
    <xf numFmtId="167" fontId="2" fillId="0" borderId="0" xfId="3" applyNumberFormat="1" applyFont="1" applyAlignment="1">
      <alignment horizontal="left" indent="1"/>
    </xf>
    <xf numFmtId="0" fontId="10" fillId="0" borderId="0" xfId="4" applyFont="1" applyAlignment="1">
      <alignment vertical="center"/>
    </xf>
    <xf numFmtId="0" fontId="11" fillId="0" borderId="0" xfId="1" applyFont="1" applyAlignment="1">
      <alignment horizontal="left" indent="1"/>
    </xf>
    <xf numFmtId="0" fontId="13" fillId="0" borderId="0" xfId="5" applyFont="1" applyAlignment="1" applyProtection="1">
      <alignment horizontal="left" indent="1"/>
    </xf>
    <xf numFmtId="167" fontId="2" fillId="0" borderId="0" xfId="3" applyNumberFormat="1" applyFont="1"/>
    <xf numFmtId="0" fontId="2" fillId="0" borderId="0" xfId="5" applyFont="1" applyAlignment="1" applyProtection="1"/>
    <xf numFmtId="0" fontId="14" fillId="0" borderId="0" xfId="6" applyFont="1"/>
    <xf numFmtId="0" fontId="15" fillId="2" borderId="1" xfId="1" applyFont="1" applyFill="1" applyBorder="1" applyAlignment="1">
      <alignment horizontal="centerContinuous"/>
    </xf>
    <xf numFmtId="0" fontId="1" fillId="2" borderId="2" xfId="1" applyFill="1" applyBorder="1" applyAlignment="1">
      <alignment horizontal="centerContinuous"/>
    </xf>
    <xf numFmtId="0" fontId="1" fillId="2" borderId="3" xfId="1" applyFill="1" applyBorder="1" applyAlignment="1">
      <alignment horizontal="centerContinuous"/>
    </xf>
    <xf numFmtId="20" fontId="0" fillId="0" borderId="0" xfId="0" applyNumberFormat="1"/>
    <xf numFmtId="168" fontId="0" fillId="0" borderId="0" xfId="7" applyNumberFormat="1" applyFont="1"/>
    <xf numFmtId="0" fontId="0" fillId="0" borderId="0" xfId="0" applyAlignment="1">
      <alignment wrapText="1"/>
    </xf>
    <xf numFmtId="0" fontId="16" fillId="0" borderId="0" xfId="0" applyFont="1" applyAlignment="1">
      <alignment horizontal="center" wrapText="1"/>
    </xf>
    <xf numFmtId="169" fontId="0" fillId="0" borderId="0" xfId="7" applyNumberFormat="1" applyFont="1"/>
    <xf numFmtId="13" fontId="0" fillId="0" borderId="0" xfId="0" applyNumberFormat="1"/>
    <xf numFmtId="170" fontId="0" fillId="0" borderId="0" xfId="0" applyNumberFormat="1"/>
    <xf numFmtId="171" fontId="0" fillId="0" borderId="0" xfId="0" applyNumberFormat="1"/>
    <xf numFmtId="14" fontId="0" fillId="0" borderId="0" xfId="0" applyNumberFormat="1"/>
    <xf numFmtId="165" fontId="0" fillId="0" borderId="0" xfId="0" applyNumberFormat="1"/>
    <xf numFmtId="165" fontId="18" fillId="0" borderId="0" xfId="4" applyNumberFormat="1" applyFont="1" applyAlignment="1">
      <alignment horizontal="left"/>
    </xf>
  </cellXfs>
  <cellStyles count="8">
    <cellStyle name="Comma" xfId="7" builtinId="3"/>
    <cellStyle name="Comma_Excel Tip of the Month May 07" xfId="3" xr:uid="{00000000-0005-0000-0000-000001000000}"/>
    <cellStyle name="Hyperlink" xfId="4" builtinId="8"/>
    <cellStyle name="Hyperlink_Excel Tip of the Month May 07" xfId="5" xr:uid="{00000000-0005-0000-0000-000003000000}"/>
    <cellStyle name="Normal" xfId="0" builtinId="0"/>
    <cellStyle name="Normal 2" xfId="6" xr:uid="{00000000-0005-0000-0000-000005000000}"/>
    <cellStyle name="Normal_Excel Tip of the Month Dec 2010_1" xfId="2" xr:uid="{00000000-0005-0000-0000-000006000000}"/>
    <cellStyle name="Normal_Excel Tip of the Month May 07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Menu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Menu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gif"/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7844</xdr:colOff>
      <xdr:row>17</xdr:row>
      <xdr:rowOff>191622</xdr:rowOff>
    </xdr:from>
    <xdr:to>
      <xdr:col>8</xdr:col>
      <xdr:colOff>893669</xdr:colOff>
      <xdr:row>18</xdr:row>
      <xdr:rowOff>249331</xdr:rowOff>
    </xdr:to>
    <xdr:sp macro="" textlink="">
      <xdr:nvSpPr>
        <xdr:cNvPr id="2" name="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7168403" y="4998946"/>
          <a:ext cx="1804707" cy="315444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1" i="0" strike="noStrike">
              <a:solidFill>
                <a:srgbClr val="FFFF00"/>
              </a:solidFill>
              <a:latin typeface="Arial"/>
              <a:cs typeface="Arial"/>
            </a:rPr>
            <a:t>Back to Main Menu</a:t>
          </a:r>
        </a:p>
      </xdr:txBody>
    </xdr:sp>
    <xdr:clientData/>
  </xdr:twoCellAnchor>
  <xdr:twoCellAnchor>
    <xdr:from>
      <xdr:col>6</xdr:col>
      <xdr:colOff>713815</xdr:colOff>
      <xdr:row>18</xdr:row>
      <xdr:rowOff>129988</xdr:rowOff>
    </xdr:from>
    <xdr:to>
      <xdr:col>7</xdr:col>
      <xdr:colOff>8965</xdr:colOff>
      <xdr:row>18</xdr:row>
      <xdr:rowOff>129988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6943165" y="5235388"/>
          <a:ext cx="209550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7</xdr:col>
      <xdr:colOff>742950</xdr:colOff>
      <xdr:row>7</xdr:row>
      <xdr:rowOff>47625</xdr:rowOff>
    </xdr:from>
    <xdr:ext cx="985557" cy="983316"/>
    <xdr:pic>
      <xdr:nvPicPr>
        <xdr:cNvPr id="4" name="Picture 63" descr="Excel-256x25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86700" y="1924050"/>
          <a:ext cx="985557" cy="983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29</xdr:row>
      <xdr:rowOff>0</xdr:rowOff>
    </xdr:from>
    <xdr:to>
      <xdr:col>8</xdr:col>
      <xdr:colOff>585507</xdr:colOff>
      <xdr:row>30</xdr:row>
      <xdr:rowOff>124945</xdr:rowOff>
    </xdr:to>
    <xdr:sp macro="" textlink="">
      <xdr:nvSpPr>
        <xdr:cNvPr id="6" name="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4991100" y="5715000"/>
          <a:ext cx="1804707" cy="31544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1" i="0" strike="noStrike">
              <a:solidFill>
                <a:srgbClr val="FFFF00"/>
              </a:solidFill>
              <a:latin typeface="Arial"/>
              <a:cs typeface="Arial"/>
            </a:rPr>
            <a:t>Back to Main Menu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161925</xdr:colOff>
      <xdr:row>23</xdr:row>
      <xdr:rowOff>128587</xdr:rowOff>
    </xdr:from>
    <xdr:to>
      <xdr:col>14</xdr:col>
      <xdr:colOff>99732</xdr:colOff>
      <xdr:row>25</xdr:row>
      <xdr:rowOff>72557</xdr:rowOff>
    </xdr:to>
    <xdr:sp macro="" textlink="">
      <xdr:nvSpPr>
        <xdr:cNvPr id="4" name="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7781925" y="4471987"/>
          <a:ext cx="1880907" cy="30592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1" i="0" strike="noStrike">
              <a:solidFill>
                <a:srgbClr val="FFFF00"/>
              </a:solidFill>
              <a:latin typeface="Arial"/>
              <a:cs typeface="Arial"/>
            </a:rPr>
            <a:t>Back to Main Menu</a:t>
          </a:r>
        </a:p>
      </xdr:txBody>
    </xdr:sp>
    <xdr:clientData/>
  </xdr:twoCellAnchor>
  <xdr:twoCellAnchor editAs="oneCell">
    <xdr:from>
      <xdr:col>2</xdr:col>
      <xdr:colOff>190500</xdr:colOff>
      <xdr:row>14</xdr:row>
      <xdr:rowOff>154049</xdr:rowOff>
    </xdr:from>
    <xdr:to>
      <xdr:col>7</xdr:col>
      <xdr:colOff>429937</xdr:colOff>
      <xdr:row>29</xdr:row>
      <xdr:rowOff>175267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586217E-ECA1-998C-0918-70A5FBBC8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4500" y="2868674"/>
          <a:ext cx="3658912" cy="273584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80963</xdr:colOff>
      <xdr:row>0</xdr:row>
      <xdr:rowOff>114300</xdr:rowOff>
    </xdr:from>
    <xdr:to>
      <xdr:col>13</xdr:col>
      <xdr:colOff>233363</xdr:colOff>
      <xdr:row>18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4152901" y="114300"/>
          <a:ext cx="4686300" cy="3190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Use the text above to enter</a:t>
          </a:r>
          <a:r>
            <a:rPr lang="en-US" sz="1100" b="1" baseline="0"/>
            <a:t> more data - Data Entry</a:t>
          </a:r>
        </a:p>
        <a:p>
          <a:endParaRPr lang="en-US" sz="1100" b="1" baseline="0"/>
        </a:p>
        <a:p>
          <a:endParaRPr lang="en-US" sz="1100" baseline="0"/>
        </a:p>
        <a:p>
          <a:r>
            <a:rPr lang="en-US" sz="1100" baseline="0"/>
            <a:t>To use the list above use ALT+↓  (Alt+ Arrow Down)</a:t>
          </a:r>
        </a:p>
        <a:p>
          <a:endParaRPr lang="en-US" sz="1100" baseline="0"/>
        </a:p>
        <a:p>
          <a:r>
            <a:rPr lang="en-US" sz="1100" baseline="0"/>
            <a:t>It will not pick up the header (Name)</a:t>
          </a:r>
        </a:p>
        <a:p>
          <a:endParaRPr lang="en-US" sz="1100"/>
        </a:p>
      </xdr:txBody>
    </xdr:sp>
    <xdr:clientData/>
  </xdr:twoCellAnchor>
  <xdr:twoCellAnchor>
    <xdr:from>
      <xdr:col>13</xdr:col>
      <xdr:colOff>0</xdr:colOff>
      <xdr:row>27</xdr:row>
      <xdr:rowOff>0</xdr:rowOff>
    </xdr:from>
    <xdr:to>
      <xdr:col>15</xdr:col>
      <xdr:colOff>585507</xdr:colOff>
      <xdr:row>28</xdr:row>
      <xdr:rowOff>124945</xdr:rowOff>
    </xdr:to>
    <xdr:sp macro="" textlink="">
      <xdr:nvSpPr>
        <xdr:cNvPr id="4" name="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8086725" y="5143500"/>
          <a:ext cx="1804707" cy="31544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1" i="0" strike="noStrike">
              <a:solidFill>
                <a:srgbClr val="FFFF00"/>
              </a:solidFill>
              <a:latin typeface="Arial"/>
              <a:cs typeface="Arial"/>
            </a:rPr>
            <a:t>Back to Main Menu</a:t>
          </a:r>
        </a:p>
      </xdr:txBody>
    </xdr:sp>
    <xdr:clientData/>
  </xdr:twoCellAnchor>
  <xdr:twoCellAnchor editAs="oneCell">
    <xdr:from>
      <xdr:col>2</xdr:col>
      <xdr:colOff>444774</xdr:colOff>
      <xdr:row>0</xdr:row>
      <xdr:rowOff>0</xdr:rowOff>
    </xdr:from>
    <xdr:to>
      <xdr:col>5</xdr:col>
      <xdr:colOff>242066</xdr:colOff>
      <xdr:row>21</xdr:row>
      <xdr:rowOff>157163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9F333E7-1249-CC77-0688-D0CC2D641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16374" y="0"/>
          <a:ext cx="1849930" cy="395763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24</xdr:row>
      <xdr:rowOff>0</xdr:rowOff>
    </xdr:from>
    <xdr:to>
      <xdr:col>14</xdr:col>
      <xdr:colOff>585507</xdr:colOff>
      <xdr:row>25</xdr:row>
      <xdr:rowOff>124945</xdr:rowOff>
    </xdr:to>
    <xdr:sp macro="" textlink="">
      <xdr:nvSpPr>
        <xdr:cNvPr id="5" name="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7315200" y="4572000"/>
          <a:ext cx="1804707" cy="31544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1" i="0" strike="noStrike">
              <a:solidFill>
                <a:srgbClr val="FFFF00"/>
              </a:solidFill>
              <a:latin typeface="Arial"/>
              <a:cs typeface="Arial"/>
            </a:rPr>
            <a:t>Back to Main Menu</a:t>
          </a:r>
        </a:p>
      </xdr:txBody>
    </xdr:sp>
    <xdr:clientData/>
  </xdr:twoCellAnchor>
  <xdr:twoCellAnchor editAs="oneCell">
    <xdr:from>
      <xdr:col>1</xdr:col>
      <xdr:colOff>38101</xdr:colOff>
      <xdr:row>8</xdr:row>
      <xdr:rowOff>72327</xdr:rowOff>
    </xdr:from>
    <xdr:to>
      <xdr:col>7</xdr:col>
      <xdr:colOff>124993</xdr:colOff>
      <xdr:row>27</xdr:row>
      <xdr:rowOff>81976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6168358-797A-08A8-59B5-69B8527FF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1" y="1520127"/>
          <a:ext cx="3973092" cy="344817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8</xdr:col>
      <xdr:colOff>71437</xdr:colOff>
      <xdr:row>17</xdr:row>
      <xdr:rowOff>133350</xdr:rowOff>
    </xdr:from>
    <xdr:to>
      <xdr:col>13</xdr:col>
      <xdr:colOff>519112</xdr:colOff>
      <xdr:row>41</xdr:row>
      <xdr:rowOff>19050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074AB87-729B-E3D7-904C-C72ECE51B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53037" y="3209925"/>
          <a:ext cx="3686175" cy="42291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485775</xdr:colOff>
      <xdr:row>2</xdr:row>
      <xdr:rowOff>28574</xdr:rowOff>
    </xdr:from>
    <xdr:to>
      <xdr:col>16</xdr:col>
      <xdr:colOff>466725</xdr:colOff>
      <xdr:row>21</xdr:row>
      <xdr:rowOff>95249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5362575" y="409574"/>
          <a:ext cx="4857750" cy="3686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How to recover unsaved excel file?</a:t>
          </a:r>
        </a:p>
        <a:p>
          <a:endParaRPr lang="en-US" sz="1100"/>
        </a:p>
        <a:p>
          <a:r>
            <a:rPr lang="en-US" sz="1100"/>
            <a:t>You can go to </a:t>
          </a:r>
        </a:p>
        <a:p>
          <a:r>
            <a:rPr lang="en-US" sz="1100"/>
            <a:t>File&gt;Open</a:t>
          </a:r>
        </a:p>
        <a:p>
          <a:endParaRPr lang="en-US" sz="1100"/>
        </a:p>
        <a:p>
          <a:r>
            <a:rPr lang="en-US" sz="1100"/>
            <a:t>Look</a:t>
          </a:r>
          <a:r>
            <a:rPr lang="en-US" sz="1100" baseline="0"/>
            <a:t> at the bottom of the list</a:t>
          </a:r>
          <a:endParaRPr lang="en-US" sz="1100"/>
        </a:p>
        <a:p>
          <a:endParaRPr lang="en-US" sz="1100"/>
        </a:p>
      </xdr:txBody>
    </xdr:sp>
    <xdr:clientData/>
  </xdr:twoCellAnchor>
  <xdr:twoCellAnchor editAs="oneCell">
    <xdr:from>
      <xdr:col>6</xdr:col>
      <xdr:colOff>114300</xdr:colOff>
      <xdr:row>11</xdr:row>
      <xdr:rowOff>87718</xdr:rowOff>
    </xdr:from>
    <xdr:to>
      <xdr:col>20</xdr:col>
      <xdr:colOff>296301</xdr:colOff>
      <xdr:row>32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71900" y="2183218"/>
          <a:ext cx="8716401" cy="3969932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33</xdr:row>
      <xdr:rowOff>0</xdr:rowOff>
    </xdr:from>
    <xdr:to>
      <xdr:col>13</xdr:col>
      <xdr:colOff>585507</xdr:colOff>
      <xdr:row>34</xdr:row>
      <xdr:rowOff>124945</xdr:rowOff>
    </xdr:to>
    <xdr:sp macro="" textlink="">
      <xdr:nvSpPr>
        <xdr:cNvPr id="5" name="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 bwMode="auto">
        <a:xfrm>
          <a:off x="6705600" y="6286500"/>
          <a:ext cx="1804707" cy="31544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1" i="0" strike="noStrike">
              <a:solidFill>
                <a:srgbClr val="FFFF00"/>
              </a:solidFill>
              <a:latin typeface="Arial"/>
              <a:cs typeface="Arial"/>
            </a:rPr>
            <a:t>Back to Main Menu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400050</xdr:colOff>
      <xdr:row>1</xdr:row>
      <xdr:rowOff>66675</xdr:rowOff>
    </xdr:from>
    <xdr:to>
      <xdr:col>15</xdr:col>
      <xdr:colOff>161925</xdr:colOff>
      <xdr:row>19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4667250" y="257175"/>
          <a:ext cx="4638675" cy="3476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Adding a month and year column</a:t>
          </a:r>
        </a:p>
        <a:p>
          <a:endParaRPr lang="en-US" sz="1100"/>
        </a:p>
        <a:p>
          <a:r>
            <a:rPr lang="en-US" sz="1100"/>
            <a:t>If</a:t>
          </a:r>
          <a:r>
            <a:rPr lang="en-US" sz="1100" baseline="0"/>
            <a:t> you have data and you need to get an extra column for month and year, if you use a pivot or other summation features like subtotal.</a:t>
          </a:r>
        </a:p>
        <a:p>
          <a:endParaRPr lang="en-US" sz="1100" baseline="0"/>
        </a:p>
        <a:p>
          <a:r>
            <a:rPr lang="en-US" sz="1100" baseline="0"/>
            <a:t>Use the =EOMONTH(A2,0) and you will be able to utilize it.</a:t>
          </a:r>
          <a:endParaRPr lang="en-US" sz="1100"/>
        </a:p>
      </xdr:txBody>
    </xdr:sp>
    <xdr:clientData/>
  </xdr:twoCellAnchor>
  <xdr:twoCellAnchor>
    <xdr:from>
      <xdr:col>9</xdr:col>
      <xdr:colOff>0</xdr:colOff>
      <xdr:row>28</xdr:row>
      <xdr:rowOff>0</xdr:rowOff>
    </xdr:from>
    <xdr:to>
      <xdr:col>11</xdr:col>
      <xdr:colOff>585507</xdr:colOff>
      <xdr:row>29</xdr:row>
      <xdr:rowOff>124945</xdr:rowOff>
    </xdr:to>
    <xdr:sp macro="" textlink="">
      <xdr:nvSpPr>
        <xdr:cNvPr id="3" name="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Arrowheads="1"/>
        </xdr:cNvSpPr>
      </xdr:nvSpPr>
      <xdr:spPr bwMode="auto">
        <a:xfrm>
          <a:off x="5972175" y="5334000"/>
          <a:ext cx="1804707" cy="31544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1" i="0" strike="noStrike">
              <a:solidFill>
                <a:srgbClr val="FFFF00"/>
              </a:solidFill>
              <a:latin typeface="Arial"/>
              <a:cs typeface="Arial"/>
            </a:rPr>
            <a:t>Back to Main Menu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9da969bb10926a7/Documents/Excel%20Tips/Old%20Tips/2016-7/Excel%20Tip%20of%20the%20Month%20April%20201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hilo%20Kunkel/Documents/A%20book%20New/Excel%20Files/Chapter%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hilo%20Kunkel/Desktop/Finance/6%20Chart%20tools%20-%20What%20if%20and%20presentation%20tool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hilo%20Kunkel/Documents/Excel%20Tips/Excel%20Tip%20of%20the%20Month%20August%20201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hilo%20Kunkel/Documents/Dummies%20Book/Excel%20Files/Chapter%204%20Exce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hilo%20Kunkel/Documents/Temple/Google%20Analytics/EMBA%20Web%20Form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hilo%20Kunkel/Desktop/Excel%20OMBA%20May%2014%20Isaac%20Gottlieb/Part%20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39da969bb10926a7/Documents/Excel%20Tips/Old%20Tips/2016-7/Excel%20Tip%20of%20the%20Month%20February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BM/My%20Documents/Downloads/Excel%20Tip%20of%20the%20Month%20June%20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Replace all blanks with zeros"/>
      <sheetName val="Bubble Charts"/>
      <sheetName val="Waterfall Chart"/>
      <sheetName val="AND Function"/>
      <sheetName val="Dynamic Chart w Filter"/>
      <sheetName val="Dynamic Name"/>
      <sheetName val="Dynamic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Date</v>
          </cell>
          <cell r="B1" t="str">
            <v>Num</v>
          </cell>
          <cell r="G1">
            <v>4</v>
          </cell>
        </row>
        <row r="2">
          <cell r="A2">
            <v>42110</v>
          </cell>
          <cell r="B2">
            <v>2</v>
          </cell>
        </row>
        <row r="3">
          <cell r="A3">
            <v>42140</v>
          </cell>
          <cell r="B3">
            <v>3</v>
          </cell>
        </row>
        <row r="4">
          <cell r="A4">
            <v>42171</v>
          </cell>
          <cell r="B4">
            <v>4</v>
          </cell>
        </row>
        <row r="5">
          <cell r="A5">
            <v>42201</v>
          </cell>
          <cell r="B5">
            <v>5</v>
          </cell>
        </row>
        <row r="6">
          <cell r="A6">
            <v>42232</v>
          </cell>
          <cell r="B6">
            <v>6</v>
          </cell>
        </row>
        <row r="7">
          <cell r="A7">
            <v>42263</v>
          </cell>
          <cell r="B7">
            <v>7</v>
          </cell>
        </row>
        <row r="8">
          <cell r="A8">
            <v>42293</v>
          </cell>
          <cell r="B8">
            <v>8</v>
          </cell>
        </row>
        <row r="9">
          <cell r="A9">
            <v>42324</v>
          </cell>
          <cell r="B9">
            <v>9</v>
          </cell>
        </row>
        <row r="10">
          <cell r="A10">
            <v>42354</v>
          </cell>
          <cell r="B10">
            <v>10</v>
          </cell>
        </row>
        <row r="11">
          <cell r="A11">
            <v>42385</v>
          </cell>
          <cell r="B11">
            <v>11</v>
          </cell>
        </row>
        <row r="12">
          <cell r="A12">
            <v>42416</v>
          </cell>
          <cell r="B12">
            <v>12</v>
          </cell>
        </row>
        <row r="13">
          <cell r="A13">
            <v>42445</v>
          </cell>
          <cell r="B13">
            <v>13</v>
          </cell>
        </row>
        <row r="14">
          <cell r="A14">
            <v>42476</v>
          </cell>
          <cell r="B14">
            <v>14</v>
          </cell>
        </row>
        <row r="15">
          <cell r="A15">
            <v>42506</v>
          </cell>
          <cell r="B15">
            <v>15</v>
          </cell>
        </row>
        <row r="16">
          <cell r="A16">
            <v>42537</v>
          </cell>
          <cell r="B16">
            <v>16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me1"/>
      <sheetName val="Range"/>
    </sheetNames>
    <sheetDataSet>
      <sheetData sheetId="0">
        <row r="2">
          <cell r="E2">
            <v>7.4999999999999997E-2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ression"/>
      <sheetName val="Linear Demand Supply Curves"/>
      <sheetName val="Demand Supply Curves"/>
      <sheetName val="What if tools"/>
    </sheetNames>
    <sheetDataSet>
      <sheetData sheetId="0"/>
      <sheetData sheetId="1"/>
      <sheetData sheetId="2"/>
      <sheetData sheetId="3">
        <row r="8">
          <cell r="E8">
            <v>1200</v>
          </cell>
        </row>
        <row r="9">
          <cell r="E9">
            <v>26</v>
          </cell>
        </row>
        <row r="11">
          <cell r="E11">
            <v>15</v>
          </cell>
        </row>
        <row r="15">
          <cell r="E15">
            <v>5000</v>
          </cell>
        </row>
        <row r="18">
          <cell r="E18">
            <v>2500</v>
          </cell>
        </row>
        <row r="22">
          <cell r="E22">
            <v>13300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isplay or Hide 0's "/>
      <sheetName val="Ralative address NAME"/>
      <sheetName val="DATE Problem"/>
      <sheetName val="HIDE cell content"/>
      <sheetName val="Filter by selected color"/>
      <sheetName val="Fit Your Scree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BA hits"/>
      <sheetName val="Goal Seel"/>
      <sheetName val="Formulas"/>
      <sheetName val="Data Table"/>
      <sheetName val="Data Table 2 Way"/>
      <sheetName val="Scroll Bar"/>
      <sheetName val="Regression"/>
      <sheetName val="Linear Demand Supply Curves"/>
      <sheetName val="Bubble"/>
      <sheetName val="Pie"/>
      <sheetName val="Demand Supply Curves"/>
      <sheetName val="Sparklines"/>
      <sheetName val="Dow"/>
      <sheetName val="bar chart"/>
      <sheetName val="Sales Data"/>
      <sheetName val="Income Count Chart"/>
      <sheetName val="HHold Income "/>
      <sheetName val="Coparison"/>
      <sheetName val="net profit"/>
      <sheetName val="Column Chart"/>
      <sheetName val="Stacked Chart"/>
      <sheetName val="Temperature"/>
      <sheetName val="Number of hits"/>
      <sheetName val="# of hits with Leads"/>
      <sheetName val="Chart for control"/>
      <sheetName val="Control c"/>
      <sheetName val="Spending"/>
    </sheetNames>
    <sheetDataSet>
      <sheetData sheetId="0" refreshError="1"/>
      <sheetData sheetId="1" refreshError="1">
        <row r="1">
          <cell r="B1">
            <v>15000</v>
          </cell>
        </row>
        <row r="2">
          <cell r="B2">
            <v>6</v>
          </cell>
        </row>
        <row r="3">
          <cell r="B3">
            <v>90000</v>
          </cell>
        </row>
        <row r="5">
          <cell r="B5">
            <v>4</v>
          </cell>
        </row>
        <row r="6">
          <cell r="B6">
            <v>60000</v>
          </cell>
        </row>
        <row r="8">
          <cell r="B8">
            <v>36000</v>
          </cell>
        </row>
        <row r="10">
          <cell r="B10">
            <v>96000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">
          <cell r="C1" t="str">
            <v>x1</v>
          </cell>
        </row>
        <row r="22">
          <cell r="D22">
            <v>3</v>
          </cell>
        </row>
      </sheetData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BA"/>
      <sheetName val="Summary E"/>
      <sheetName val="Sheet2"/>
      <sheetName val="EMBA submissions-May.2-1"/>
      <sheetName val="EMBA hits"/>
      <sheetName val="Sheet1"/>
    </sheetNames>
    <sheetDataSet>
      <sheetData sheetId="0" refreshError="1"/>
      <sheetData sheetId="1"/>
      <sheetData sheetId="2"/>
      <sheetData sheetId="3"/>
      <sheetData sheetId="4" refreshError="1"/>
      <sheetData sheetId="5">
        <row r="5">
          <cell r="E5" t="str">
            <v>January</v>
          </cell>
          <cell r="F5">
            <v>1</v>
          </cell>
        </row>
        <row r="6">
          <cell r="E6" t="str">
            <v>February</v>
          </cell>
          <cell r="F6">
            <v>2</v>
          </cell>
        </row>
        <row r="7">
          <cell r="E7" t="str">
            <v>March</v>
          </cell>
          <cell r="F7">
            <v>3</v>
          </cell>
        </row>
        <row r="8">
          <cell r="E8" t="str">
            <v>April</v>
          </cell>
          <cell r="F8">
            <v>4</v>
          </cell>
        </row>
        <row r="9">
          <cell r="E9" t="str">
            <v>May</v>
          </cell>
          <cell r="F9">
            <v>5</v>
          </cell>
        </row>
        <row r="10">
          <cell r="E10" t="str">
            <v>June</v>
          </cell>
          <cell r="F10">
            <v>6</v>
          </cell>
        </row>
        <row r="11">
          <cell r="E11" t="str">
            <v>July</v>
          </cell>
          <cell r="F11">
            <v>7</v>
          </cell>
        </row>
        <row r="12">
          <cell r="E12" t="str">
            <v>August</v>
          </cell>
          <cell r="F12">
            <v>8</v>
          </cell>
        </row>
        <row r="13">
          <cell r="E13" t="str">
            <v>September</v>
          </cell>
          <cell r="F13">
            <v>9</v>
          </cell>
        </row>
        <row r="14">
          <cell r="E14" t="str">
            <v>October</v>
          </cell>
          <cell r="F14">
            <v>10</v>
          </cell>
        </row>
        <row r="15">
          <cell r="E15" t="str">
            <v>November</v>
          </cell>
          <cell r="F15">
            <v>11</v>
          </cell>
        </row>
        <row r="16">
          <cell r="E16" t="str">
            <v>December</v>
          </cell>
          <cell r="F16">
            <v>12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ISTICS"/>
      <sheetName val="Regression"/>
      <sheetName val="HHold Income"/>
      <sheetName val="Review Stats"/>
      <sheetName val="HHold Regression"/>
      <sheetName val="Linear Demand Supply Curves"/>
      <sheetName val="Demand Supply Curves"/>
    </sheetNames>
    <sheetDataSet>
      <sheetData sheetId="0"/>
      <sheetData sheetId="1"/>
      <sheetData sheetId="2">
        <row r="2">
          <cell r="A2">
            <v>22960</v>
          </cell>
        </row>
        <row r="3">
          <cell r="A3">
            <v>151340</v>
          </cell>
        </row>
        <row r="4">
          <cell r="A4">
            <v>136220</v>
          </cell>
        </row>
        <row r="5">
          <cell r="A5">
            <v>37520</v>
          </cell>
        </row>
        <row r="6">
          <cell r="A6">
            <v>15680</v>
          </cell>
        </row>
        <row r="7">
          <cell r="A7">
            <v>59920</v>
          </cell>
        </row>
        <row r="8">
          <cell r="A8">
            <v>48580</v>
          </cell>
        </row>
        <row r="9">
          <cell r="A9">
            <v>112000</v>
          </cell>
        </row>
        <row r="10">
          <cell r="A10">
            <v>84420</v>
          </cell>
        </row>
        <row r="11">
          <cell r="A11">
            <v>87220</v>
          </cell>
        </row>
        <row r="12">
          <cell r="A12">
            <v>131880</v>
          </cell>
        </row>
        <row r="13">
          <cell r="A13">
            <v>103320</v>
          </cell>
        </row>
        <row r="14">
          <cell r="A14">
            <v>64260</v>
          </cell>
        </row>
        <row r="15">
          <cell r="A15">
            <v>73640</v>
          </cell>
        </row>
        <row r="16">
          <cell r="A16">
            <v>115080</v>
          </cell>
        </row>
        <row r="17">
          <cell r="A17">
            <v>107380</v>
          </cell>
        </row>
        <row r="18">
          <cell r="A18">
            <v>111160</v>
          </cell>
        </row>
        <row r="19">
          <cell r="A19">
            <v>93660</v>
          </cell>
        </row>
        <row r="20">
          <cell r="A20">
            <v>17360</v>
          </cell>
        </row>
        <row r="21">
          <cell r="A21">
            <v>73640</v>
          </cell>
        </row>
        <row r="22">
          <cell r="A22">
            <v>39620</v>
          </cell>
        </row>
        <row r="23">
          <cell r="A23">
            <v>75460</v>
          </cell>
        </row>
        <row r="24">
          <cell r="A24">
            <v>40460</v>
          </cell>
        </row>
        <row r="25">
          <cell r="A25">
            <v>22260</v>
          </cell>
        </row>
        <row r="26">
          <cell r="A26">
            <v>70980</v>
          </cell>
        </row>
        <row r="27">
          <cell r="A27">
            <v>24920</v>
          </cell>
        </row>
        <row r="28">
          <cell r="A28">
            <v>71820</v>
          </cell>
        </row>
        <row r="29">
          <cell r="A29">
            <v>104160</v>
          </cell>
        </row>
        <row r="30">
          <cell r="A30">
            <v>123480</v>
          </cell>
        </row>
        <row r="31">
          <cell r="A31">
            <v>110600</v>
          </cell>
        </row>
        <row r="32">
          <cell r="A32">
            <v>77280</v>
          </cell>
        </row>
        <row r="33">
          <cell r="A33">
            <v>134120</v>
          </cell>
        </row>
        <row r="34">
          <cell r="A34">
            <v>19180</v>
          </cell>
        </row>
        <row r="35">
          <cell r="A35">
            <v>57820</v>
          </cell>
        </row>
        <row r="36">
          <cell r="A36">
            <v>91560</v>
          </cell>
        </row>
        <row r="37">
          <cell r="A37">
            <v>41440</v>
          </cell>
        </row>
        <row r="38">
          <cell r="A38">
            <v>69720</v>
          </cell>
        </row>
        <row r="39">
          <cell r="A39">
            <v>103180</v>
          </cell>
        </row>
        <row r="40">
          <cell r="A40">
            <v>55860</v>
          </cell>
        </row>
        <row r="41">
          <cell r="A41">
            <v>51240</v>
          </cell>
        </row>
        <row r="42">
          <cell r="A42">
            <v>71680</v>
          </cell>
        </row>
        <row r="43">
          <cell r="A43">
            <v>83160</v>
          </cell>
        </row>
        <row r="44">
          <cell r="A44">
            <v>150220</v>
          </cell>
        </row>
        <row r="45">
          <cell r="A45">
            <v>126980</v>
          </cell>
        </row>
        <row r="46">
          <cell r="A46">
            <v>104160</v>
          </cell>
        </row>
        <row r="47">
          <cell r="A47">
            <v>21560</v>
          </cell>
        </row>
        <row r="48">
          <cell r="A48">
            <v>84140</v>
          </cell>
        </row>
        <row r="49">
          <cell r="A49">
            <v>114380</v>
          </cell>
        </row>
        <row r="50">
          <cell r="A50">
            <v>50540</v>
          </cell>
        </row>
        <row r="51">
          <cell r="A51">
            <v>65800</v>
          </cell>
        </row>
        <row r="52">
          <cell r="A52">
            <v>39480</v>
          </cell>
        </row>
        <row r="53">
          <cell r="A53">
            <v>79380</v>
          </cell>
        </row>
        <row r="54">
          <cell r="A54">
            <v>17640</v>
          </cell>
        </row>
        <row r="55">
          <cell r="A55">
            <v>30100</v>
          </cell>
        </row>
        <row r="56">
          <cell r="A56">
            <v>135520</v>
          </cell>
        </row>
        <row r="57">
          <cell r="A57">
            <v>30800</v>
          </cell>
        </row>
        <row r="58">
          <cell r="A58">
            <v>80640</v>
          </cell>
        </row>
        <row r="59">
          <cell r="A59">
            <v>91420</v>
          </cell>
        </row>
        <row r="60">
          <cell r="A60">
            <v>88620</v>
          </cell>
        </row>
        <row r="61">
          <cell r="A61">
            <v>53480</v>
          </cell>
        </row>
        <row r="62">
          <cell r="A62">
            <v>15400</v>
          </cell>
        </row>
        <row r="63">
          <cell r="A63">
            <v>33600</v>
          </cell>
        </row>
        <row r="64">
          <cell r="A64">
            <v>66640</v>
          </cell>
        </row>
        <row r="65">
          <cell r="A65">
            <v>121800</v>
          </cell>
        </row>
        <row r="66">
          <cell r="A66">
            <v>164780</v>
          </cell>
        </row>
        <row r="67">
          <cell r="A67">
            <v>42140</v>
          </cell>
        </row>
        <row r="68">
          <cell r="A68">
            <v>17920</v>
          </cell>
        </row>
        <row r="69">
          <cell r="A69">
            <v>88480</v>
          </cell>
        </row>
        <row r="70">
          <cell r="A70">
            <v>58240</v>
          </cell>
        </row>
        <row r="71">
          <cell r="A71">
            <v>105700</v>
          </cell>
        </row>
        <row r="72">
          <cell r="A72">
            <v>104860</v>
          </cell>
        </row>
        <row r="73">
          <cell r="A73">
            <v>101080</v>
          </cell>
        </row>
        <row r="74">
          <cell r="A74">
            <v>51100</v>
          </cell>
        </row>
        <row r="75">
          <cell r="A75">
            <v>102200</v>
          </cell>
        </row>
        <row r="76">
          <cell r="A76">
            <v>21140</v>
          </cell>
        </row>
        <row r="77">
          <cell r="A77">
            <v>27720</v>
          </cell>
        </row>
        <row r="78">
          <cell r="A78">
            <v>89600</v>
          </cell>
        </row>
        <row r="79">
          <cell r="A79">
            <v>111160</v>
          </cell>
        </row>
        <row r="80">
          <cell r="A80">
            <v>114800</v>
          </cell>
        </row>
        <row r="81">
          <cell r="A81">
            <v>88900</v>
          </cell>
        </row>
        <row r="82">
          <cell r="A82">
            <v>165200</v>
          </cell>
        </row>
        <row r="83">
          <cell r="A83">
            <v>18620</v>
          </cell>
        </row>
        <row r="84">
          <cell r="A84">
            <v>63140</v>
          </cell>
        </row>
        <row r="85">
          <cell r="A85">
            <v>64260</v>
          </cell>
        </row>
        <row r="86">
          <cell r="A86">
            <v>61460</v>
          </cell>
        </row>
        <row r="87">
          <cell r="A87">
            <v>154000</v>
          </cell>
        </row>
        <row r="88">
          <cell r="A88">
            <v>88200</v>
          </cell>
        </row>
        <row r="89">
          <cell r="A89">
            <v>86520</v>
          </cell>
        </row>
        <row r="90">
          <cell r="A90">
            <v>74620</v>
          </cell>
        </row>
        <row r="91">
          <cell r="A91">
            <v>58800</v>
          </cell>
        </row>
        <row r="92">
          <cell r="A92">
            <v>36260</v>
          </cell>
        </row>
        <row r="93">
          <cell r="A93">
            <v>28280</v>
          </cell>
        </row>
        <row r="94">
          <cell r="A94">
            <v>65240</v>
          </cell>
        </row>
        <row r="95">
          <cell r="A95">
            <v>26180</v>
          </cell>
        </row>
        <row r="96">
          <cell r="A96">
            <v>63980</v>
          </cell>
        </row>
        <row r="97">
          <cell r="A97">
            <v>45640</v>
          </cell>
        </row>
        <row r="98">
          <cell r="A98">
            <v>134540</v>
          </cell>
        </row>
        <row r="99">
          <cell r="A99">
            <v>20160</v>
          </cell>
        </row>
        <row r="100">
          <cell r="A100">
            <v>75880</v>
          </cell>
        </row>
        <row r="101">
          <cell r="A101">
            <v>112840</v>
          </cell>
        </row>
        <row r="102">
          <cell r="A102">
            <v>68460</v>
          </cell>
        </row>
        <row r="103">
          <cell r="A103">
            <v>42420</v>
          </cell>
        </row>
        <row r="104">
          <cell r="A104">
            <v>174860</v>
          </cell>
        </row>
        <row r="105">
          <cell r="A105">
            <v>19180</v>
          </cell>
        </row>
        <row r="106">
          <cell r="A106">
            <v>84420</v>
          </cell>
        </row>
        <row r="107">
          <cell r="A107">
            <v>60340</v>
          </cell>
        </row>
        <row r="108">
          <cell r="A108">
            <v>180180</v>
          </cell>
        </row>
        <row r="109">
          <cell r="A109">
            <v>165620</v>
          </cell>
        </row>
        <row r="110">
          <cell r="A110">
            <v>51100</v>
          </cell>
        </row>
        <row r="111">
          <cell r="A111">
            <v>18760</v>
          </cell>
        </row>
        <row r="112">
          <cell r="A112">
            <v>142380</v>
          </cell>
        </row>
        <row r="113">
          <cell r="A113">
            <v>107520</v>
          </cell>
        </row>
        <row r="114">
          <cell r="A114">
            <v>30660</v>
          </cell>
        </row>
        <row r="115">
          <cell r="A115">
            <v>22540</v>
          </cell>
        </row>
        <row r="116">
          <cell r="A116">
            <v>89740</v>
          </cell>
        </row>
        <row r="117">
          <cell r="A117">
            <v>134260</v>
          </cell>
        </row>
        <row r="118">
          <cell r="A118">
            <v>81480</v>
          </cell>
        </row>
        <row r="119">
          <cell r="A119">
            <v>168000</v>
          </cell>
        </row>
        <row r="120">
          <cell r="A120">
            <v>95760</v>
          </cell>
        </row>
        <row r="121">
          <cell r="A121">
            <v>117040</v>
          </cell>
        </row>
        <row r="122">
          <cell r="A122">
            <v>18760</v>
          </cell>
        </row>
        <row r="123">
          <cell r="A123">
            <v>76580</v>
          </cell>
        </row>
        <row r="124">
          <cell r="A124">
            <v>57820</v>
          </cell>
        </row>
        <row r="125">
          <cell r="A125">
            <v>182980</v>
          </cell>
        </row>
        <row r="126">
          <cell r="A126">
            <v>55300</v>
          </cell>
        </row>
        <row r="127">
          <cell r="A127">
            <v>130760</v>
          </cell>
        </row>
        <row r="128">
          <cell r="A128">
            <v>116340</v>
          </cell>
        </row>
        <row r="129">
          <cell r="A129">
            <v>78260</v>
          </cell>
        </row>
        <row r="130">
          <cell r="A130">
            <v>99680</v>
          </cell>
        </row>
        <row r="131">
          <cell r="A131">
            <v>80920</v>
          </cell>
        </row>
        <row r="132">
          <cell r="A132">
            <v>82740</v>
          </cell>
        </row>
        <row r="133">
          <cell r="A133">
            <v>32340</v>
          </cell>
        </row>
        <row r="134">
          <cell r="A134">
            <v>15260</v>
          </cell>
        </row>
        <row r="135">
          <cell r="A135">
            <v>66500</v>
          </cell>
        </row>
        <row r="136">
          <cell r="A136">
            <v>106680</v>
          </cell>
        </row>
        <row r="137">
          <cell r="A137">
            <v>19880</v>
          </cell>
        </row>
        <row r="138">
          <cell r="A138">
            <v>73500</v>
          </cell>
        </row>
        <row r="139">
          <cell r="A139">
            <v>60620</v>
          </cell>
        </row>
        <row r="140">
          <cell r="A140">
            <v>93240</v>
          </cell>
        </row>
        <row r="141">
          <cell r="A141">
            <v>77140</v>
          </cell>
        </row>
        <row r="142">
          <cell r="A142">
            <v>14840</v>
          </cell>
        </row>
        <row r="143">
          <cell r="A143">
            <v>78820</v>
          </cell>
        </row>
        <row r="144">
          <cell r="A144">
            <v>82460</v>
          </cell>
        </row>
        <row r="145">
          <cell r="A145">
            <v>143500</v>
          </cell>
        </row>
        <row r="146">
          <cell r="A146">
            <v>100100</v>
          </cell>
        </row>
        <row r="147">
          <cell r="A147">
            <v>102620</v>
          </cell>
        </row>
        <row r="148">
          <cell r="A148">
            <v>97860</v>
          </cell>
        </row>
        <row r="149">
          <cell r="A149">
            <v>16940</v>
          </cell>
        </row>
        <row r="150">
          <cell r="A150">
            <v>32200</v>
          </cell>
        </row>
        <row r="151">
          <cell r="A151">
            <v>55300</v>
          </cell>
        </row>
        <row r="152">
          <cell r="A152">
            <v>77700</v>
          </cell>
        </row>
        <row r="153">
          <cell r="A153">
            <v>63840</v>
          </cell>
        </row>
        <row r="154">
          <cell r="A154">
            <v>27300</v>
          </cell>
        </row>
        <row r="155">
          <cell r="A155">
            <v>98560</v>
          </cell>
        </row>
        <row r="156">
          <cell r="A156">
            <v>14280</v>
          </cell>
        </row>
        <row r="157">
          <cell r="A157">
            <v>117180</v>
          </cell>
        </row>
        <row r="158">
          <cell r="A158">
            <v>101640</v>
          </cell>
        </row>
        <row r="159">
          <cell r="A159">
            <v>56700</v>
          </cell>
        </row>
        <row r="160">
          <cell r="A160">
            <v>88620</v>
          </cell>
        </row>
        <row r="161">
          <cell r="A161">
            <v>20720</v>
          </cell>
        </row>
        <row r="162">
          <cell r="A162">
            <v>118720</v>
          </cell>
        </row>
        <row r="163">
          <cell r="A163">
            <v>119700</v>
          </cell>
        </row>
        <row r="164">
          <cell r="A164">
            <v>117740</v>
          </cell>
        </row>
        <row r="165">
          <cell r="A165">
            <v>37240</v>
          </cell>
        </row>
        <row r="166">
          <cell r="A166">
            <v>59500</v>
          </cell>
        </row>
        <row r="167">
          <cell r="A167">
            <v>21420</v>
          </cell>
        </row>
        <row r="168">
          <cell r="A168">
            <v>94640</v>
          </cell>
        </row>
        <row r="169">
          <cell r="A169">
            <v>21280</v>
          </cell>
        </row>
        <row r="170">
          <cell r="A170">
            <v>78400</v>
          </cell>
        </row>
        <row r="171">
          <cell r="A171">
            <v>118720</v>
          </cell>
        </row>
        <row r="172">
          <cell r="A172">
            <v>14840</v>
          </cell>
        </row>
        <row r="173">
          <cell r="A173">
            <v>123760</v>
          </cell>
        </row>
        <row r="174">
          <cell r="A174">
            <v>122080</v>
          </cell>
        </row>
        <row r="175">
          <cell r="A175">
            <v>149380</v>
          </cell>
        </row>
        <row r="176">
          <cell r="A176">
            <v>37940</v>
          </cell>
        </row>
        <row r="177">
          <cell r="A177">
            <v>65240</v>
          </cell>
        </row>
        <row r="178">
          <cell r="A178">
            <v>68740</v>
          </cell>
        </row>
        <row r="179">
          <cell r="A179">
            <v>49280</v>
          </cell>
        </row>
        <row r="180">
          <cell r="A180">
            <v>49280</v>
          </cell>
        </row>
        <row r="181">
          <cell r="A181">
            <v>117740</v>
          </cell>
        </row>
        <row r="182">
          <cell r="A182">
            <v>36120</v>
          </cell>
        </row>
        <row r="183">
          <cell r="A183">
            <v>69580</v>
          </cell>
        </row>
        <row r="184">
          <cell r="A184">
            <v>18480</v>
          </cell>
        </row>
        <row r="185">
          <cell r="A185">
            <v>20440</v>
          </cell>
        </row>
        <row r="186">
          <cell r="A186">
            <v>153860</v>
          </cell>
        </row>
        <row r="187">
          <cell r="A187">
            <v>176820</v>
          </cell>
        </row>
        <row r="188">
          <cell r="A188">
            <v>140840</v>
          </cell>
        </row>
        <row r="189">
          <cell r="A189">
            <v>16380</v>
          </cell>
        </row>
        <row r="190">
          <cell r="A190">
            <v>50960</v>
          </cell>
        </row>
        <row r="191">
          <cell r="A191">
            <v>31080</v>
          </cell>
        </row>
        <row r="192">
          <cell r="A192">
            <v>148960</v>
          </cell>
        </row>
        <row r="193">
          <cell r="A193">
            <v>157920</v>
          </cell>
        </row>
        <row r="194">
          <cell r="A194">
            <v>134260</v>
          </cell>
        </row>
        <row r="195">
          <cell r="A195">
            <v>123200</v>
          </cell>
        </row>
        <row r="196">
          <cell r="A196">
            <v>62300</v>
          </cell>
        </row>
        <row r="197">
          <cell r="A197">
            <v>61040</v>
          </cell>
        </row>
        <row r="198">
          <cell r="A198">
            <v>29120</v>
          </cell>
        </row>
        <row r="199">
          <cell r="A199">
            <v>32760</v>
          </cell>
        </row>
        <row r="200">
          <cell r="A200">
            <v>65240</v>
          </cell>
        </row>
        <row r="201">
          <cell r="A201">
            <v>43820</v>
          </cell>
        </row>
        <row r="202">
          <cell r="A202">
            <v>46480</v>
          </cell>
        </row>
        <row r="203">
          <cell r="A203">
            <v>98560</v>
          </cell>
        </row>
        <row r="204">
          <cell r="A204">
            <v>23800</v>
          </cell>
        </row>
        <row r="205">
          <cell r="A205">
            <v>36680</v>
          </cell>
        </row>
        <row r="206">
          <cell r="A206">
            <v>152460</v>
          </cell>
        </row>
        <row r="207">
          <cell r="A207">
            <v>24220</v>
          </cell>
        </row>
        <row r="208">
          <cell r="A208">
            <v>72660</v>
          </cell>
        </row>
        <row r="209">
          <cell r="A209">
            <v>47040</v>
          </cell>
        </row>
        <row r="210">
          <cell r="A210">
            <v>85400</v>
          </cell>
        </row>
        <row r="211">
          <cell r="A211">
            <v>58240</v>
          </cell>
        </row>
        <row r="212">
          <cell r="A212">
            <v>75880</v>
          </cell>
        </row>
        <row r="213">
          <cell r="A213">
            <v>92680</v>
          </cell>
        </row>
        <row r="214">
          <cell r="A214">
            <v>101080</v>
          </cell>
        </row>
        <row r="215">
          <cell r="A215">
            <v>55580</v>
          </cell>
        </row>
        <row r="216">
          <cell r="A216">
            <v>51660</v>
          </cell>
        </row>
        <row r="217">
          <cell r="A217">
            <v>134540</v>
          </cell>
        </row>
        <row r="218">
          <cell r="A218">
            <v>16380</v>
          </cell>
        </row>
        <row r="219">
          <cell r="A219">
            <v>44240</v>
          </cell>
        </row>
        <row r="220">
          <cell r="A220">
            <v>115920</v>
          </cell>
        </row>
        <row r="221">
          <cell r="A221">
            <v>57260</v>
          </cell>
        </row>
        <row r="222">
          <cell r="A222">
            <v>92120</v>
          </cell>
        </row>
        <row r="223">
          <cell r="A223">
            <v>55580</v>
          </cell>
        </row>
        <row r="224">
          <cell r="A224">
            <v>111020</v>
          </cell>
        </row>
        <row r="225">
          <cell r="A225">
            <v>56700</v>
          </cell>
        </row>
        <row r="226">
          <cell r="A226">
            <v>89740</v>
          </cell>
        </row>
        <row r="227">
          <cell r="A227">
            <v>58800</v>
          </cell>
        </row>
        <row r="228">
          <cell r="A228">
            <v>45500</v>
          </cell>
        </row>
        <row r="229">
          <cell r="A229">
            <v>96040</v>
          </cell>
        </row>
        <row r="230">
          <cell r="A230">
            <v>84560</v>
          </cell>
        </row>
        <row r="231">
          <cell r="A231">
            <v>182840</v>
          </cell>
        </row>
        <row r="232">
          <cell r="A232">
            <v>102340</v>
          </cell>
        </row>
        <row r="233">
          <cell r="A233">
            <v>33320</v>
          </cell>
        </row>
        <row r="234">
          <cell r="A234">
            <v>74060</v>
          </cell>
        </row>
        <row r="235">
          <cell r="A235">
            <v>75040</v>
          </cell>
        </row>
        <row r="236">
          <cell r="A236">
            <v>77840</v>
          </cell>
        </row>
        <row r="237">
          <cell r="A237">
            <v>72800</v>
          </cell>
        </row>
        <row r="238">
          <cell r="A238">
            <v>111300</v>
          </cell>
        </row>
        <row r="239">
          <cell r="A239">
            <v>90440</v>
          </cell>
        </row>
        <row r="240">
          <cell r="A240">
            <v>20020</v>
          </cell>
        </row>
        <row r="241">
          <cell r="A241">
            <v>140000</v>
          </cell>
        </row>
        <row r="242">
          <cell r="A242">
            <v>67340</v>
          </cell>
        </row>
        <row r="243">
          <cell r="A243">
            <v>150220</v>
          </cell>
        </row>
        <row r="244">
          <cell r="A244">
            <v>119840</v>
          </cell>
        </row>
        <row r="245">
          <cell r="A245">
            <v>87780</v>
          </cell>
        </row>
        <row r="246">
          <cell r="A246">
            <v>77840</v>
          </cell>
        </row>
        <row r="247">
          <cell r="A247">
            <v>76580</v>
          </cell>
        </row>
        <row r="248">
          <cell r="A248">
            <v>65100</v>
          </cell>
        </row>
        <row r="249">
          <cell r="A249">
            <v>50260</v>
          </cell>
        </row>
        <row r="250">
          <cell r="A250">
            <v>148540</v>
          </cell>
        </row>
        <row r="251">
          <cell r="A251">
            <v>68880</v>
          </cell>
        </row>
        <row r="252">
          <cell r="A252">
            <v>15120</v>
          </cell>
        </row>
        <row r="253">
          <cell r="A253">
            <v>63280</v>
          </cell>
        </row>
        <row r="254">
          <cell r="A254">
            <v>28560</v>
          </cell>
        </row>
        <row r="255">
          <cell r="A255">
            <v>134120</v>
          </cell>
        </row>
        <row r="256">
          <cell r="A256">
            <v>155960</v>
          </cell>
        </row>
        <row r="257">
          <cell r="A257">
            <v>68880</v>
          </cell>
        </row>
        <row r="258">
          <cell r="A258">
            <v>68320</v>
          </cell>
        </row>
        <row r="259">
          <cell r="A259">
            <v>19600</v>
          </cell>
        </row>
        <row r="260">
          <cell r="A260">
            <v>115920</v>
          </cell>
        </row>
        <row r="261">
          <cell r="A261">
            <v>18060</v>
          </cell>
        </row>
        <row r="262">
          <cell r="A262">
            <v>61740</v>
          </cell>
        </row>
        <row r="263">
          <cell r="A263">
            <v>102060</v>
          </cell>
        </row>
        <row r="264">
          <cell r="A264">
            <v>83020</v>
          </cell>
        </row>
        <row r="265">
          <cell r="A265">
            <v>83580</v>
          </cell>
        </row>
        <row r="266">
          <cell r="A266">
            <v>56280</v>
          </cell>
        </row>
        <row r="267">
          <cell r="A267">
            <v>87920</v>
          </cell>
        </row>
        <row r="268">
          <cell r="A268">
            <v>31640</v>
          </cell>
        </row>
        <row r="269">
          <cell r="A269">
            <v>76160</v>
          </cell>
        </row>
        <row r="270">
          <cell r="A270">
            <v>46760</v>
          </cell>
        </row>
        <row r="271">
          <cell r="A271">
            <v>88620</v>
          </cell>
        </row>
        <row r="272">
          <cell r="A272">
            <v>122360</v>
          </cell>
        </row>
        <row r="273">
          <cell r="A273">
            <v>37800</v>
          </cell>
        </row>
        <row r="274">
          <cell r="A274">
            <v>91420</v>
          </cell>
        </row>
        <row r="275">
          <cell r="A275">
            <v>146860</v>
          </cell>
        </row>
        <row r="276">
          <cell r="A276">
            <v>28140</v>
          </cell>
        </row>
        <row r="277">
          <cell r="A277">
            <v>20440</v>
          </cell>
        </row>
        <row r="278">
          <cell r="A278">
            <v>67340</v>
          </cell>
        </row>
        <row r="279">
          <cell r="A279">
            <v>150640</v>
          </cell>
        </row>
        <row r="280">
          <cell r="A280">
            <v>82040</v>
          </cell>
        </row>
        <row r="281">
          <cell r="A281">
            <v>112980</v>
          </cell>
        </row>
        <row r="282">
          <cell r="A282">
            <v>56280</v>
          </cell>
        </row>
        <row r="283">
          <cell r="A283">
            <v>35000</v>
          </cell>
        </row>
        <row r="284">
          <cell r="A284">
            <v>65240</v>
          </cell>
        </row>
        <row r="285">
          <cell r="A285">
            <v>30660</v>
          </cell>
        </row>
        <row r="286">
          <cell r="A286">
            <v>19460</v>
          </cell>
        </row>
        <row r="287">
          <cell r="A287">
            <v>35980</v>
          </cell>
        </row>
        <row r="288">
          <cell r="A288">
            <v>101080</v>
          </cell>
        </row>
        <row r="289">
          <cell r="A289">
            <v>106960</v>
          </cell>
        </row>
        <row r="290">
          <cell r="A290">
            <v>28420</v>
          </cell>
        </row>
        <row r="291">
          <cell r="A291">
            <v>15960</v>
          </cell>
        </row>
        <row r="292">
          <cell r="A292">
            <v>23800</v>
          </cell>
        </row>
        <row r="293">
          <cell r="A293">
            <v>84000</v>
          </cell>
        </row>
        <row r="294">
          <cell r="A294">
            <v>150360</v>
          </cell>
        </row>
        <row r="295">
          <cell r="A295">
            <v>52220</v>
          </cell>
        </row>
        <row r="296">
          <cell r="A296">
            <v>96460</v>
          </cell>
        </row>
        <row r="297">
          <cell r="A297">
            <v>116200</v>
          </cell>
        </row>
        <row r="298">
          <cell r="A298">
            <v>136360</v>
          </cell>
        </row>
        <row r="299">
          <cell r="A299">
            <v>129360</v>
          </cell>
        </row>
        <row r="300">
          <cell r="A300">
            <v>62720</v>
          </cell>
        </row>
        <row r="301">
          <cell r="A301">
            <v>70700</v>
          </cell>
        </row>
        <row r="302">
          <cell r="A302">
            <v>91560</v>
          </cell>
        </row>
        <row r="303">
          <cell r="A303">
            <v>116340</v>
          </cell>
        </row>
        <row r="304">
          <cell r="A304">
            <v>164500</v>
          </cell>
        </row>
        <row r="305">
          <cell r="A305">
            <v>60620</v>
          </cell>
        </row>
        <row r="306">
          <cell r="A306">
            <v>145460</v>
          </cell>
        </row>
        <row r="307">
          <cell r="A307">
            <v>58380</v>
          </cell>
        </row>
        <row r="308">
          <cell r="A308">
            <v>62720</v>
          </cell>
        </row>
        <row r="309">
          <cell r="A309">
            <v>63000</v>
          </cell>
        </row>
        <row r="310">
          <cell r="A310">
            <v>61180</v>
          </cell>
        </row>
        <row r="311">
          <cell r="A311">
            <v>33040</v>
          </cell>
        </row>
        <row r="312">
          <cell r="A312">
            <v>28560</v>
          </cell>
        </row>
        <row r="313">
          <cell r="A313">
            <v>172200</v>
          </cell>
        </row>
        <row r="314">
          <cell r="A314">
            <v>62440</v>
          </cell>
        </row>
        <row r="315">
          <cell r="A315">
            <v>77700</v>
          </cell>
        </row>
        <row r="316">
          <cell r="A316">
            <v>78680</v>
          </cell>
        </row>
        <row r="317">
          <cell r="A317">
            <v>134820</v>
          </cell>
        </row>
        <row r="318">
          <cell r="A318">
            <v>45360</v>
          </cell>
        </row>
        <row r="319">
          <cell r="A319">
            <v>84280</v>
          </cell>
        </row>
        <row r="320">
          <cell r="A320">
            <v>102060</v>
          </cell>
        </row>
        <row r="321">
          <cell r="A321">
            <v>27020</v>
          </cell>
        </row>
        <row r="322">
          <cell r="A322">
            <v>104720</v>
          </cell>
        </row>
        <row r="323">
          <cell r="A323">
            <v>48020</v>
          </cell>
        </row>
        <row r="324">
          <cell r="A324">
            <v>105560</v>
          </cell>
        </row>
        <row r="325">
          <cell r="A325">
            <v>15960</v>
          </cell>
        </row>
        <row r="326">
          <cell r="A326">
            <v>42560</v>
          </cell>
        </row>
        <row r="327">
          <cell r="A327">
            <v>57680</v>
          </cell>
        </row>
        <row r="328">
          <cell r="A328">
            <v>29960</v>
          </cell>
        </row>
        <row r="329">
          <cell r="A329">
            <v>84840</v>
          </cell>
        </row>
        <row r="330">
          <cell r="A330">
            <v>147420</v>
          </cell>
        </row>
        <row r="331">
          <cell r="A331">
            <v>89180</v>
          </cell>
        </row>
        <row r="332">
          <cell r="A332">
            <v>22120</v>
          </cell>
        </row>
        <row r="333">
          <cell r="A333">
            <v>79660</v>
          </cell>
        </row>
        <row r="334">
          <cell r="A334">
            <v>22260</v>
          </cell>
        </row>
        <row r="335">
          <cell r="A335">
            <v>52500</v>
          </cell>
        </row>
        <row r="336">
          <cell r="A336">
            <v>59500</v>
          </cell>
        </row>
        <row r="337">
          <cell r="A337">
            <v>136500</v>
          </cell>
        </row>
        <row r="338">
          <cell r="A338">
            <v>41440</v>
          </cell>
        </row>
        <row r="339">
          <cell r="A339">
            <v>77840</v>
          </cell>
        </row>
        <row r="340">
          <cell r="A340">
            <v>104440</v>
          </cell>
        </row>
        <row r="341">
          <cell r="A341">
            <v>95900</v>
          </cell>
        </row>
        <row r="342">
          <cell r="A342">
            <v>72660</v>
          </cell>
        </row>
        <row r="343">
          <cell r="A343">
            <v>24080</v>
          </cell>
        </row>
        <row r="344">
          <cell r="A344">
            <v>72660</v>
          </cell>
        </row>
        <row r="345">
          <cell r="A345">
            <v>98280</v>
          </cell>
        </row>
        <row r="346">
          <cell r="A346">
            <v>86100</v>
          </cell>
        </row>
        <row r="347">
          <cell r="A347">
            <v>99260</v>
          </cell>
        </row>
        <row r="348">
          <cell r="A348">
            <v>101500</v>
          </cell>
        </row>
        <row r="349">
          <cell r="A349">
            <v>46480</v>
          </cell>
        </row>
        <row r="350">
          <cell r="A350">
            <v>82040</v>
          </cell>
        </row>
        <row r="351">
          <cell r="A351">
            <v>76580</v>
          </cell>
        </row>
        <row r="352">
          <cell r="A352">
            <v>89600</v>
          </cell>
        </row>
        <row r="353">
          <cell r="A353">
            <v>17500</v>
          </cell>
        </row>
        <row r="354">
          <cell r="A354">
            <v>171780</v>
          </cell>
        </row>
        <row r="355">
          <cell r="A355">
            <v>32480</v>
          </cell>
        </row>
        <row r="356">
          <cell r="A356">
            <v>58240</v>
          </cell>
        </row>
        <row r="357">
          <cell r="A357">
            <v>97160</v>
          </cell>
        </row>
        <row r="358">
          <cell r="A358">
            <v>153720</v>
          </cell>
        </row>
        <row r="359">
          <cell r="A359">
            <v>93520</v>
          </cell>
        </row>
        <row r="360">
          <cell r="A360">
            <v>121940</v>
          </cell>
        </row>
        <row r="361">
          <cell r="A361">
            <v>113120</v>
          </cell>
        </row>
        <row r="362">
          <cell r="A362">
            <v>170940</v>
          </cell>
        </row>
        <row r="363">
          <cell r="A363">
            <v>27160</v>
          </cell>
        </row>
        <row r="364">
          <cell r="A364">
            <v>60620</v>
          </cell>
        </row>
        <row r="365">
          <cell r="A365">
            <v>46200</v>
          </cell>
        </row>
        <row r="366">
          <cell r="A366">
            <v>92820</v>
          </cell>
        </row>
        <row r="367">
          <cell r="A367">
            <v>134820</v>
          </cell>
        </row>
        <row r="368">
          <cell r="A368">
            <v>78120</v>
          </cell>
        </row>
        <row r="369">
          <cell r="A369">
            <v>88900</v>
          </cell>
        </row>
        <row r="370">
          <cell r="A370">
            <v>115360</v>
          </cell>
        </row>
        <row r="371">
          <cell r="A371">
            <v>19880</v>
          </cell>
        </row>
        <row r="372">
          <cell r="A372">
            <v>58100</v>
          </cell>
        </row>
        <row r="373">
          <cell r="A373">
            <v>115500</v>
          </cell>
        </row>
        <row r="374">
          <cell r="A374">
            <v>119840</v>
          </cell>
        </row>
        <row r="375">
          <cell r="A375">
            <v>25760</v>
          </cell>
        </row>
        <row r="376">
          <cell r="A376">
            <v>87640</v>
          </cell>
        </row>
        <row r="377">
          <cell r="A377">
            <v>19320</v>
          </cell>
        </row>
        <row r="378">
          <cell r="A378">
            <v>84420</v>
          </cell>
        </row>
        <row r="379">
          <cell r="A379">
            <v>44100</v>
          </cell>
        </row>
        <row r="380">
          <cell r="A380">
            <v>156100</v>
          </cell>
        </row>
        <row r="381">
          <cell r="A381">
            <v>95060</v>
          </cell>
        </row>
        <row r="382">
          <cell r="A382">
            <v>40880</v>
          </cell>
        </row>
        <row r="383">
          <cell r="A383">
            <v>118300</v>
          </cell>
        </row>
        <row r="384">
          <cell r="A384">
            <v>118580</v>
          </cell>
        </row>
        <row r="385">
          <cell r="A385">
            <v>94220</v>
          </cell>
        </row>
        <row r="386">
          <cell r="A386">
            <v>71540</v>
          </cell>
        </row>
        <row r="387">
          <cell r="A387">
            <v>32900</v>
          </cell>
        </row>
        <row r="388">
          <cell r="A388">
            <v>29820</v>
          </cell>
        </row>
        <row r="389">
          <cell r="A389">
            <v>126140</v>
          </cell>
        </row>
        <row r="390">
          <cell r="A390">
            <v>118020</v>
          </cell>
        </row>
        <row r="391">
          <cell r="A391">
            <v>18480</v>
          </cell>
        </row>
        <row r="392">
          <cell r="A392">
            <v>30940</v>
          </cell>
        </row>
        <row r="393">
          <cell r="A393">
            <v>75180</v>
          </cell>
        </row>
        <row r="394">
          <cell r="A394">
            <v>54180</v>
          </cell>
        </row>
        <row r="395">
          <cell r="A395">
            <v>49280</v>
          </cell>
        </row>
        <row r="396">
          <cell r="A396">
            <v>158620</v>
          </cell>
        </row>
        <row r="397">
          <cell r="A397">
            <v>147840</v>
          </cell>
        </row>
        <row r="398">
          <cell r="A398">
            <v>104580</v>
          </cell>
        </row>
        <row r="399">
          <cell r="A399">
            <v>84280</v>
          </cell>
        </row>
        <row r="400">
          <cell r="A400">
            <v>16800</v>
          </cell>
        </row>
        <row r="401">
          <cell r="A401">
            <v>23380</v>
          </cell>
        </row>
        <row r="402">
          <cell r="A402">
            <v>64540</v>
          </cell>
        </row>
        <row r="403">
          <cell r="A403">
            <v>145180</v>
          </cell>
        </row>
        <row r="404">
          <cell r="A404">
            <v>89320</v>
          </cell>
        </row>
        <row r="405">
          <cell r="A405">
            <v>91560</v>
          </cell>
        </row>
        <row r="406">
          <cell r="A406">
            <v>69860</v>
          </cell>
        </row>
        <row r="407">
          <cell r="A407">
            <v>90020</v>
          </cell>
        </row>
        <row r="408">
          <cell r="A408">
            <v>83440</v>
          </cell>
        </row>
        <row r="409">
          <cell r="A409">
            <v>63140</v>
          </cell>
        </row>
        <row r="410">
          <cell r="A410">
            <v>55860</v>
          </cell>
        </row>
        <row r="411">
          <cell r="A411">
            <v>46760</v>
          </cell>
        </row>
        <row r="412">
          <cell r="A412">
            <v>139440</v>
          </cell>
        </row>
        <row r="413">
          <cell r="A413">
            <v>81760</v>
          </cell>
        </row>
        <row r="414">
          <cell r="A414">
            <v>49140</v>
          </cell>
        </row>
        <row r="415">
          <cell r="A415">
            <v>74760</v>
          </cell>
        </row>
        <row r="416">
          <cell r="A416">
            <v>86240</v>
          </cell>
        </row>
        <row r="417">
          <cell r="A417">
            <v>29960</v>
          </cell>
        </row>
        <row r="418">
          <cell r="A418">
            <v>28000</v>
          </cell>
        </row>
        <row r="419">
          <cell r="A419">
            <v>45780</v>
          </cell>
        </row>
        <row r="420">
          <cell r="A420">
            <v>138880</v>
          </cell>
        </row>
        <row r="421">
          <cell r="A421">
            <v>153440</v>
          </cell>
        </row>
        <row r="422">
          <cell r="A422">
            <v>31920</v>
          </cell>
        </row>
        <row r="423">
          <cell r="A423">
            <v>107660</v>
          </cell>
        </row>
        <row r="424">
          <cell r="A424">
            <v>136360</v>
          </cell>
        </row>
        <row r="425">
          <cell r="A425">
            <v>61180</v>
          </cell>
        </row>
        <row r="426">
          <cell r="A426">
            <v>69440</v>
          </cell>
        </row>
        <row r="427">
          <cell r="A427">
            <v>99820</v>
          </cell>
        </row>
        <row r="428">
          <cell r="A428">
            <v>14140</v>
          </cell>
        </row>
        <row r="429">
          <cell r="A429">
            <v>50120</v>
          </cell>
        </row>
        <row r="430">
          <cell r="A430">
            <v>158760</v>
          </cell>
        </row>
        <row r="431">
          <cell r="A431">
            <v>32480</v>
          </cell>
        </row>
        <row r="432">
          <cell r="A432">
            <v>123900</v>
          </cell>
        </row>
        <row r="433">
          <cell r="A433">
            <v>135660</v>
          </cell>
        </row>
        <row r="434">
          <cell r="A434">
            <v>30800</v>
          </cell>
        </row>
        <row r="435">
          <cell r="A435">
            <v>113960</v>
          </cell>
        </row>
        <row r="436">
          <cell r="A436">
            <v>160720</v>
          </cell>
        </row>
        <row r="437">
          <cell r="A437">
            <v>111860</v>
          </cell>
        </row>
        <row r="438">
          <cell r="A438">
            <v>150360</v>
          </cell>
        </row>
        <row r="439">
          <cell r="A439">
            <v>110320</v>
          </cell>
        </row>
        <row r="440">
          <cell r="A440">
            <v>174720</v>
          </cell>
        </row>
        <row r="441">
          <cell r="A441">
            <v>51660</v>
          </cell>
        </row>
        <row r="442">
          <cell r="A442">
            <v>17920</v>
          </cell>
        </row>
        <row r="443">
          <cell r="A443">
            <v>92120</v>
          </cell>
        </row>
        <row r="444">
          <cell r="A444">
            <v>29260</v>
          </cell>
        </row>
        <row r="445">
          <cell r="A445">
            <v>69580</v>
          </cell>
        </row>
        <row r="446">
          <cell r="A446">
            <v>35700</v>
          </cell>
        </row>
        <row r="447">
          <cell r="A447">
            <v>28840</v>
          </cell>
        </row>
        <row r="448">
          <cell r="A448">
            <v>118020</v>
          </cell>
        </row>
        <row r="449">
          <cell r="A449">
            <v>43680</v>
          </cell>
        </row>
        <row r="450">
          <cell r="A450">
            <v>70700</v>
          </cell>
        </row>
        <row r="451">
          <cell r="A451">
            <v>21700</v>
          </cell>
        </row>
        <row r="452">
          <cell r="A452">
            <v>18060</v>
          </cell>
        </row>
        <row r="453">
          <cell r="A453">
            <v>73360</v>
          </cell>
        </row>
        <row r="454">
          <cell r="A454">
            <v>136640</v>
          </cell>
        </row>
        <row r="455">
          <cell r="A455">
            <v>70700</v>
          </cell>
        </row>
        <row r="456">
          <cell r="A456">
            <v>78260</v>
          </cell>
        </row>
        <row r="457">
          <cell r="A457">
            <v>40460</v>
          </cell>
        </row>
        <row r="458">
          <cell r="A458">
            <v>151620</v>
          </cell>
        </row>
        <row r="459">
          <cell r="A459">
            <v>65380</v>
          </cell>
        </row>
        <row r="460">
          <cell r="A460">
            <v>143780</v>
          </cell>
        </row>
        <row r="461">
          <cell r="A461">
            <v>21840</v>
          </cell>
        </row>
        <row r="462">
          <cell r="A462">
            <v>54600</v>
          </cell>
        </row>
        <row r="463">
          <cell r="A463">
            <v>84280</v>
          </cell>
        </row>
        <row r="464">
          <cell r="A464">
            <v>24220</v>
          </cell>
        </row>
        <row r="465">
          <cell r="A465">
            <v>51660</v>
          </cell>
        </row>
        <row r="466">
          <cell r="A466">
            <v>90720</v>
          </cell>
        </row>
        <row r="467">
          <cell r="A467">
            <v>94220</v>
          </cell>
        </row>
        <row r="468">
          <cell r="A468">
            <v>21560</v>
          </cell>
        </row>
        <row r="469">
          <cell r="A469">
            <v>31640</v>
          </cell>
        </row>
        <row r="470">
          <cell r="A470">
            <v>76440</v>
          </cell>
        </row>
        <row r="471">
          <cell r="A471">
            <v>87080</v>
          </cell>
        </row>
        <row r="472">
          <cell r="A472">
            <v>78820</v>
          </cell>
        </row>
        <row r="473">
          <cell r="A473">
            <v>29400</v>
          </cell>
        </row>
        <row r="474">
          <cell r="A474">
            <v>93660</v>
          </cell>
        </row>
        <row r="475">
          <cell r="A475">
            <v>93100</v>
          </cell>
        </row>
        <row r="476">
          <cell r="A476">
            <v>19040</v>
          </cell>
        </row>
        <row r="477">
          <cell r="A477">
            <v>75880</v>
          </cell>
        </row>
        <row r="478">
          <cell r="A478">
            <v>143360</v>
          </cell>
        </row>
        <row r="479">
          <cell r="A479">
            <v>59220</v>
          </cell>
        </row>
        <row r="480">
          <cell r="A480">
            <v>20860</v>
          </cell>
        </row>
        <row r="481">
          <cell r="A481">
            <v>173320</v>
          </cell>
        </row>
        <row r="482">
          <cell r="A482">
            <v>82180</v>
          </cell>
        </row>
        <row r="483">
          <cell r="A483">
            <v>21000</v>
          </cell>
        </row>
        <row r="484">
          <cell r="A484">
            <v>19740</v>
          </cell>
        </row>
        <row r="485">
          <cell r="A485">
            <v>24220</v>
          </cell>
        </row>
        <row r="486">
          <cell r="A486">
            <v>108920</v>
          </cell>
        </row>
        <row r="487">
          <cell r="A487">
            <v>92260</v>
          </cell>
        </row>
        <row r="488">
          <cell r="A488">
            <v>102480</v>
          </cell>
        </row>
        <row r="489">
          <cell r="A489">
            <v>123340</v>
          </cell>
        </row>
        <row r="490">
          <cell r="A490">
            <v>72660</v>
          </cell>
        </row>
        <row r="491">
          <cell r="A491">
            <v>66500</v>
          </cell>
        </row>
        <row r="492">
          <cell r="A492">
            <v>104300</v>
          </cell>
        </row>
        <row r="493">
          <cell r="A493">
            <v>39060</v>
          </cell>
        </row>
        <row r="494">
          <cell r="A494">
            <v>81620</v>
          </cell>
        </row>
        <row r="495">
          <cell r="A495">
            <v>113680</v>
          </cell>
        </row>
        <row r="496">
          <cell r="A496">
            <v>145740</v>
          </cell>
        </row>
        <row r="497">
          <cell r="A497">
            <v>122080</v>
          </cell>
        </row>
        <row r="498">
          <cell r="A498">
            <v>106960</v>
          </cell>
        </row>
        <row r="499">
          <cell r="A499">
            <v>90020</v>
          </cell>
        </row>
        <row r="500">
          <cell r="A500">
            <v>167720</v>
          </cell>
        </row>
        <row r="501">
          <cell r="A501">
            <v>78820</v>
          </cell>
        </row>
        <row r="502">
          <cell r="A502">
            <v>94920</v>
          </cell>
        </row>
        <row r="503">
          <cell r="A503">
            <v>93380</v>
          </cell>
        </row>
        <row r="504">
          <cell r="A504">
            <v>128520</v>
          </cell>
        </row>
        <row r="505">
          <cell r="A505">
            <v>24780</v>
          </cell>
        </row>
        <row r="506">
          <cell r="A506">
            <v>137060</v>
          </cell>
        </row>
        <row r="507">
          <cell r="A507">
            <v>106680</v>
          </cell>
        </row>
        <row r="508">
          <cell r="A508">
            <v>66080</v>
          </cell>
        </row>
        <row r="509">
          <cell r="A509">
            <v>30380</v>
          </cell>
        </row>
        <row r="510">
          <cell r="A510">
            <v>115360</v>
          </cell>
        </row>
        <row r="511">
          <cell r="A511">
            <v>49840</v>
          </cell>
        </row>
        <row r="512">
          <cell r="A512">
            <v>59920</v>
          </cell>
        </row>
        <row r="513">
          <cell r="A513">
            <v>100800</v>
          </cell>
        </row>
        <row r="514">
          <cell r="A514">
            <v>126560</v>
          </cell>
        </row>
        <row r="515">
          <cell r="A515">
            <v>52080</v>
          </cell>
        </row>
        <row r="516">
          <cell r="A516">
            <v>107800</v>
          </cell>
        </row>
        <row r="517">
          <cell r="A517">
            <v>99680</v>
          </cell>
        </row>
        <row r="518">
          <cell r="A518">
            <v>85400</v>
          </cell>
        </row>
        <row r="519">
          <cell r="A519">
            <v>51800</v>
          </cell>
        </row>
        <row r="520">
          <cell r="A520">
            <v>35420</v>
          </cell>
        </row>
        <row r="521">
          <cell r="A521">
            <v>75180</v>
          </cell>
        </row>
        <row r="522">
          <cell r="A522">
            <v>67340</v>
          </cell>
        </row>
        <row r="523">
          <cell r="A523">
            <v>134820</v>
          </cell>
        </row>
        <row r="524">
          <cell r="A524">
            <v>105280</v>
          </cell>
        </row>
        <row r="525">
          <cell r="A525">
            <v>114100</v>
          </cell>
        </row>
        <row r="526">
          <cell r="A526">
            <v>116900</v>
          </cell>
        </row>
        <row r="527">
          <cell r="A527">
            <v>43260</v>
          </cell>
        </row>
        <row r="528">
          <cell r="A528">
            <v>105840</v>
          </cell>
        </row>
        <row r="529">
          <cell r="A529">
            <v>35140</v>
          </cell>
        </row>
        <row r="530">
          <cell r="A530">
            <v>58380</v>
          </cell>
        </row>
        <row r="531">
          <cell r="A531">
            <v>49420</v>
          </cell>
        </row>
        <row r="532">
          <cell r="A532">
            <v>49420</v>
          </cell>
        </row>
        <row r="533">
          <cell r="A533">
            <v>62160</v>
          </cell>
        </row>
        <row r="534">
          <cell r="A534">
            <v>61880</v>
          </cell>
        </row>
        <row r="535">
          <cell r="A535">
            <v>81060</v>
          </cell>
        </row>
        <row r="536">
          <cell r="A536">
            <v>135940</v>
          </cell>
        </row>
        <row r="537">
          <cell r="A537">
            <v>134960</v>
          </cell>
        </row>
        <row r="538">
          <cell r="A538">
            <v>32340</v>
          </cell>
        </row>
        <row r="539">
          <cell r="A539">
            <v>94780</v>
          </cell>
        </row>
        <row r="540">
          <cell r="A540">
            <v>75460</v>
          </cell>
        </row>
        <row r="541">
          <cell r="A541">
            <v>59360</v>
          </cell>
        </row>
        <row r="542">
          <cell r="A542">
            <v>73780</v>
          </cell>
        </row>
        <row r="543">
          <cell r="A543">
            <v>65800</v>
          </cell>
        </row>
        <row r="544">
          <cell r="A544">
            <v>20720</v>
          </cell>
        </row>
        <row r="545">
          <cell r="A545">
            <v>17780</v>
          </cell>
        </row>
        <row r="546">
          <cell r="A546">
            <v>134680</v>
          </cell>
        </row>
        <row r="547">
          <cell r="A547">
            <v>21140</v>
          </cell>
        </row>
        <row r="548">
          <cell r="A548">
            <v>61180</v>
          </cell>
        </row>
        <row r="549">
          <cell r="A549">
            <v>60620</v>
          </cell>
        </row>
        <row r="550">
          <cell r="A550">
            <v>51380</v>
          </cell>
        </row>
        <row r="551">
          <cell r="A551">
            <v>39900</v>
          </cell>
        </row>
        <row r="552">
          <cell r="A552">
            <v>44940</v>
          </cell>
        </row>
        <row r="553">
          <cell r="A553">
            <v>130060</v>
          </cell>
        </row>
        <row r="554">
          <cell r="A554">
            <v>56140</v>
          </cell>
        </row>
        <row r="555">
          <cell r="A555">
            <v>29960</v>
          </cell>
        </row>
        <row r="556">
          <cell r="A556">
            <v>101080</v>
          </cell>
        </row>
        <row r="557">
          <cell r="A557">
            <v>95060</v>
          </cell>
        </row>
        <row r="558">
          <cell r="A558">
            <v>29540</v>
          </cell>
        </row>
        <row r="559">
          <cell r="A559">
            <v>130200</v>
          </cell>
        </row>
        <row r="560">
          <cell r="A560">
            <v>57260</v>
          </cell>
        </row>
        <row r="561">
          <cell r="A561">
            <v>85820</v>
          </cell>
        </row>
        <row r="562">
          <cell r="A562">
            <v>154980</v>
          </cell>
        </row>
        <row r="563">
          <cell r="A563">
            <v>114520</v>
          </cell>
        </row>
        <row r="564">
          <cell r="A564">
            <v>26740</v>
          </cell>
        </row>
        <row r="565">
          <cell r="A565">
            <v>103040</v>
          </cell>
        </row>
        <row r="566">
          <cell r="A566">
            <v>87500</v>
          </cell>
        </row>
        <row r="567">
          <cell r="A567">
            <v>68040</v>
          </cell>
        </row>
        <row r="568">
          <cell r="A568">
            <v>97720</v>
          </cell>
        </row>
        <row r="569">
          <cell r="A569">
            <v>126420</v>
          </cell>
        </row>
        <row r="570">
          <cell r="A570">
            <v>104300</v>
          </cell>
        </row>
        <row r="571">
          <cell r="A571">
            <v>44800</v>
          </cell>
        </row>
        <row r="572">
          <cell r="A572">
            <v>95480</v>
          </cell>
        </row>
        <row r="573">
          <cell r="A573">
            <v>30240</v>
          </cell>
        </row>
        <row r="574">
          <cell r="A574">
            <v>53480</v>
          </cell>
        </row>
        <row r="575">
          <cell r="A575">
            <v>127400</v>
          </cell>
        </row>
        <row r="576">
          <cell r="A576">
            <v>16800</v>
          </cell>
        </row>
        <row r="577">
          <cell r="A577">
            <v>25480</v>
          </cell>
        </row>
        <row r="578">
          <cell r="A578">
            <v>100940</v>
          </cell>
        </row>
        <row r="579">
          <cell r="A579">
            <v>53760</v>
          </cell>
        </row>
        <row r="580">
          <cell r="A580">
            <v>111580</v>
          </cell>
        </row>
        <row r="581">
          <cell r="A581">
            <v>24780</v>
          </cell>
        </row>
        <row r="582">
          <cell r="A582">
            <v>158060</v>
          </cell>
        </row>
        <row r="583">
          <cell r="A583">
            <v>24920</v>
          </cell>
        </row>
        <row r="584">
          <cell r="A584">
            <v>73220</v>
          </cell>
        </row>
        <row r="585">
          <cell r="A585">
            <v>84280</v>
          </cell>
        </row>
        <row r="586">
          <cell r="A586">
            <v>113120</v>
          </cell>
        </row>
        <row r="587">
          <cell r="A587">
            <v>30660</v>
          </cell>
        </row>
        <row r="588">
          <cell r="A588">
            <v>143780</v>
          </cell>
        </row>
        <row r="589">
          <cell r="A589">
            <v>126700</v>
          </cell>
        </row>
        <row r="590">
          <cell r="A590">
            <v>62440</v>
          </cell>
        </row>
        <row r="591">
          <cell r="A591">
            <v>119420</v>
          </cell>
        </row>
        <row r="592">
          <cell r="A592">
            <v>18200</v>
          </cell>
        </row>
        <row r="593">
          <cell r="A593">
            <v>45360</v>
          </cell>
        </row>
        <row r="594">
          <cell r="A594">
            <v>64820</v>
          </cell>
        </row>
        <row r="595">
          <cell r="A595">
            <v>169120</v>
          </cell>
        </row>
        <row r="596">
          <cell r="A596">
            <v>129220</v>
          </cell>
        </row>
        <row r="597">
          <cell r="A597">
            <v>143220</v>
          </cell>
        </row>
        <row r="598">
          <cell r="A598">
            <v>57960</v>
          </cell>
        </row>
        <row r="599">
          <cell r="A599">
            <v>31360</v>
          </cell>
        </row>
        <row r="600">
          <cell r="A600">
            <v>143780</v>
          </cell>
        </row>
        <row r="601">
          <cell r="A601">
            <v>61740</v>
          </cell>
        </row>
        <row r="602">
          <cell r="A602">
            <v>47180</v>
          </cell>
        </row>
        <row r="603">
          <cell r="A603">
            <v>54740</v>
          </cell>
        </row>
        <row r="604">
          <cell r="A604">
            <v>58100</v>
          </cell>
        </row>
        <row r="605">
          <cell r="A605">
            <v>25060</v>
          </cell>
        </row>
        <row r="606">
          <cell r="A606">
            <v>20440</v>
          </cell>
        </row>
        <row r="607">
          <cell r="A607">
            <v>64820</v>
          </cell>
        </row>
        <row r="608">
          <cell r="A608">
            <v>48300</v>
          </cell>
        </row>
        <row r="609">
          <cell r="A609">
            <v>107240</v>
          </cell>
        </row>
        <row r="610">
          <cell r="A610">
            <v>140140</v>
          </cell>
        </row>
        <row r="611">
          <cell r="A611">
            <v>69020</v>
          </cell>
        </row>
        <row r="612">
          <cell r="A612">
            <v>88480</v>
          </cell>
        </row>
        <row r="613">
          <cell r="A613">
            <v>59920</v>
          </cell>
        </row>
        <row r="614">
          <cell r="A614">
            <v>149240</v>
          </cell>
        </row>
        <row r="615">
          <cell r="A615">
            <v>104860</v>
          </cell>
        </row>
        <row r="616">
          <cell r="A616">
            <v>26740</v>
          </cell>
        </row>
        <row r="617">
          <cell r="A617">
            <v>68320</v>
          </cell>
        </row>
        <row r="618">
          <cell r="A618">
            <v>147420</v>
          </cell>
        </row>
        <row r="619">
          <cell r="A619">
            <v>126840</v>
          </cell>
        </row>
        <row r="620">
          <cell r="A620">
            <v>147700</v>
          </cell>
        </row>
        <row r="621">
          <cell r="A621">
            <v>25060</v>
          </cell>
        </row>
        <row r="622">
          <cell r="A622">
            <v>139020</v>
          </cell>
        </row>
        <row r="623">
          <cell r="A623">
            <v>24640</v>
          </cell>
        </row>
        <row r="624">
          <cell r="A624">
            <v>107380</v>
          </cell>
        </row>
        <row r="625">
          <cell r="A625">
            <v>92260</v>
          </cell>
        </row>
        <row r="626">
          <cell r="A626">
            <v>89180</v>
          </cell>
        </row>
        <row r="627">
          <cell r="A627">
            <v>130200</v>
          </cell>
        </row>
        <row r="628">
          <cell r="A628">
            <v>47040</v>
          </cell>
        </row>
        <row r="629">
          <cell r="A629">
            <v>38500</v>
          </cell>
        </row>
        <row r="630">
          <cell r="A630">
            <v>117740</v>
          </cell>
        </row>
        <row r="631">
          <cell r="A631">
            <v>68180</v>
          </cell>
        </row>
        <row r="632">
          <cell r="A632">
            <v>64260</v>
          </cell>
        </row>
        <row r="633">
          <cell r="A633">
            <v>98980</v>
          </cell>
        </row>
        <row r="634">
          <cell r="A634">
            <v>19320</v>
          </cell>
        </row>
        <row r="635">
          <cell r="A635">
            <v>141120</v>
          </cell>
        </row>
        <row r="636">
          <cell r="A636">
            <v>35980</v>
          </cell>
        </row>
        <row r="637">
          <cell r="A637">
            <v>37800</v>
          </cell>
        </row>
        <row r="638">
          <cell r="A638">
            <v>72660</v>
          </cell>
        </row>
        <row r="639">
          <cell r="A639">
            <v>52920</v>
          </cell>
        </row>
        <row r="640">
          <cell r="A640">
            <v>104580</v>
          </cell>
        </row>
        <row r="641">
          <cell r="A641">
            <v>20720</v>
          </cell>
        </row>
        <row r="642">
          <cell r="A642">
            <v>24360</v>
          </cell>
        </row>
        <row r="643">
          <cell r="A643">
            <v>83860</v>
          </cell>
        </row>
        <row r="644">
          <cell r="A644">
            <v>94920</v>
          </cell>
        </row>
        <row r="645">
          <cell r="A645">
            <v>189980</v>
          </cell>
        </row>
        <row r="646">
          <cell r="A646">
            <v>88200</v>
          </cell>
        </row>
        <row r="647">
          <cell r="A647">
            <v>30660</v>
          </cell>
        </row>
        <row r="648">
          <cell r="A648">
            <v>159740</v>
          </cell>
        </row>
        <row r="649">
          <cell r="A649">
            <v>32060</v>
          </cell>
        </row>
        <row r="650">
          <cell r="A650">
            <v>115780</v>
          </cell>
        </row>
        <row r="651">
          <cell r="A651">
            <v>144620</v>
          </cell>
        </row>
        <row r="652">
          <cell r="A652">
            <v>159320</v>
          </cell>
        </row>
        <row r="653">
          <cell r="A653">
            <v>76300</v>
          </cell>
        </row>
        <row r="654">
          <cell r="A654">
            <v>76440</v>
          </cell>
        </row>
        <row r="655">
          <cell r="A655">
            <v>26460</v>
          </cell>
        </row>
        <row r="656">
          <cell r="A656">
            <v>116620</v>
          </cell>
        </row>
        <row r="657">
          <cell r="A657">
            <v>84280</v>
          </cell>
        </row>
        <row r="658">
          <cell r="A658">
            <v>75180</v>
          </cell>
        </row>
        <row r="659">
          <cell r="A659">
            <v>124600</v>
          </cell>
        </row>
        <row r="660">
          <cell r="A660">
            <v>17500</v>
          </cell>
        </row>
        <row r="661">
          <cell r="A661">
            <v>70840</v>
          </cell>
        </row>
        <row r="662">
          <cell r="A662">
            <v>95060</v>
          </cell>
        </row>
        <row r="663">
          <cell r="A663">
            <v>87920</v>
          </cell>
        </row>
        <row r="664">
          <cell r="A664">
            <v>48440</v>
          </cell>
        </row>
        <row r="665">
          <cell r="A665">
            <v>60900</v>
          </cell>
        </row>
        <row r="666">
          <cell r="A666">
            <v>112980</v>
          </cell>
        </row>
        <row r="667">
          <cell r="A667">
            <v>40600</v>
          </cell>
        </row>
        <row r="668">
          <cell r="A668">
            <v>38640</v>
          </cell>
        </row>
        <row r="669">
          <cell r="A669">
            <v>17640</v>
          </cell>
        </row>
        <row r="670">
          <cell r="A670">
            <v>124040</v>
          </cell>
        </row>
        <row r="671">
          <cell r="A671">
            <v>85960</v>
          </cell>
        </row>
        <row r="672">
          <cell r="A672">
            <v>56280</v>
          </cell>
        </row>
        <row r="673">
          <cell r="A673">
            <v>97580</v>
          </cell>
        </row>
        <row r="674">
          <cell r="A674">
            <v>74620</v>
          </cell>
        </row>
        <row r="675">
          <cell r="A675">
            <v>92680</v>
          </cell>
        </row>
        <row r="676">
          <cell r="A676">
            <v>76160</v>
          </cell>
        </row>
        <row r="677">
          <cell r="A677">
            <v>96180</v>
          </cell>
        </row>
        <row r="678">
          <cell r="A678">
            <v>35140</v>
          </cell>
        </row>
        <row r="679">
          <cell r="A679">
            <v>28420</v>
          </cell>
        </row>
        <row r="680">
          <cell r="A680">
            <v>166320</v>
          </cell>
        </row>
        <row r="681">
          <cell r="A681">
            <v>24640</v>
          </cell>
        </row>
        <row r="682">
          <cell r="A682">
            <v>124180</v>
          </cell>
        </row>
        <row r="683">
          <cell r="A683">
            <v>118860</v>
          </cell>
        </row>
        <row r="684">
          <cell r="A684">
            <v>125300</v>
          </cell>
        </row>
        <row r="685">
          <cell r="A685">
            <v>16660</v>
          </cell>
        </row>
        <row r="686">
          <cell r="A686">
            <v>91700</v>
          </cell>
        </row>
        <row r="687">
          <cell r="A687">
            <v>24640</v>
          </cell>
        </row>
        <row r="688">
          <cell r="A688">
            <v>115360</v>
          </cell>
        </row>
        <row r="689">
          <cell r="A689">
            <v>56560</v>
          </cell>
        </row>
        <row r="690">
          <cell r="A690">
            <v>98000</v>
          </cell>
        </row>
        <row r="691">
          <cell r="A691">
            <v>62580</v>
          </cell>
        </row>
        <row r="692">
          <cell r="A692">
            <v>67060</v>
          </cell>
        </row>
        <row r="693">
          <cell r="A693">
            <v>88480</v>
          </cell>
        </row>
        <row r="694">
          <cell r="A694">
            <v>120540</v>
          </cell>
        </row>
        <row r="695">
          <cell r="A695">
            <v>20440</v>
          </cell>
        </row>
        <row r="696">
          <cell r="A696">
            <v>88060</v>
          </cell>
        </row>
        <row r="697">
          <cell r="A697">
            <v>32480</v>
          </cell>
        </row>
        <row r="698">
          <cell r="A698">
            <v>73640</v>
          </cell>
        </row>
        <row r="699">
          <cell r="A699">
            <v>75460</v>
          </cell>
        </row>
        <row r="700">
          <cell r="A700">
            <v>140140</v>
          </cell>
        </row>
        <row r="701">
          <cell r="A701">
            <v>70000</v>
          </cell>
        </row>
        <row r="702">
          <cell r="A702">
            <v>135800</v>
          </cell>
        </row>
        <row r="703">
          <cell r="A703">
            <v>49000</v>
          </cell>
        </row>
        <row r="704">
          <cell r="A704">
            <v>55440</v>
          </cell>
        </row>
        <row r="705">
          <cell r="A705">
            <v>65660</v>
          </cell>
        </row>
        <row r="706">
          <cell r="A706">
            <v>114520</v>
          </cell>
        </row>
        <row r="707">
          <cell r="A707">
            <v>138880</v>
          </cell>
        </row>
        <row r="708">
          <cell r="A708">
            <v>106120</v>
          </cell>
        </row>
        <row r="709">
          <cell r="A709">
            <v>20300</v>
          </cell>
        </row>
        <row r="710">
          <cell r="A710">
            <v>27580</v>
          </cell>
        </row>
        <row r="711">
          <cell r="A711">
            <v>60480</v>
          </cell>
        </row>
        <row r="712">
          <cell r="A712">
            <v>20160</v>
          </cell>
        </row>
        <row r="713">
          <cell r="A713">
            <v>60900</v>
          </cell>
        </row>
        <row r="714">
          <cell r="A714">
            <v>77700</v>
          </cell>
        </row>
        <row r="715">
          <cell r="A715">
            <v>151340</v>
          </cell>
        </row>
        <row r="716">
          <cell r="A716">
            <v>46480</v>
          </cell>
        </row>
        <row r="717">
          <cell r="A717">
            <v>138460</v>
          </cell>
        </row>
        <row r="718">
          <cell r="A718">
            <v>113960</v>
          </cell>
        </row>
        <row r="719">
          <cell r="A719">
            <v>28140</v>
          </cell>
        </row>
        <row r="720">
          <cell r="A720">
            <v>16800</v>
          </cell>
        </row>
        <row r="721">
          <cell r="A721">
            <v>111300</v>
          </cell>
        </row>
        <row r="722">
          <cell r="A722">
            <v>39060</v>
          </cell>
        </row>
        <row r="723">
          <cell r="A723">
            <v>98700</v>
          </cell>
        </row>
        <row r="724">
          <cell r="A724">
            <v>29680</v>
          </cell>
        </row>
        <row r="725">
          <cell r="A725">
            <v>59640</v>
          </cell>
        </row>
        <row r="726">
          <cell r="A726">
            <v>165900</v>
          </cell>
        </row>
        <row r="727">
          <cell r="A727">
            <v>21840</v>
          </cell>
        </row>
        <row r="728">
          <cell r="A728">
            <v>38080</v>
          </cell>
        </row>
        <row r="729">
          <cell r="A729">
            <v>36540</v>
          </cell>
        </row>
        <row r="730">
          <cell r="A730">
            <v>78260</v>
          </cell>
        </row>
        <row r="731">
          <cell r="A731">
            <v>38360</v>
          </cell>
        </row>
        <row r="732">
          <cell r="A732">
            <v>82600</v>
          </cell>
        </row>
        <row r="733">
          <cell r="A733">
            <v>51940</v>
          </cell>
        </row>
        <row r="734">
          <cell r="A734">
            <v>86800</v>
          </cell>
        </row>
        <row r="735">
          <cell r="A735">
            <v>95200</v>
          </cell>
        </row>
        <row r="736">
          <cell r="A736">
            <v>21000</v>
          </cell>
        </row>
        <row r="737">
          <cell r="A737">
            <v>63560</v>
          </cell>
        </row>
        <row r="738">
          <cell r="A738">
            <v>79240</v>
          </cell>
        </row>
        <row r="739">
          <cell r="A739">
            <v>22820</v>
          </cell>
        </row>
        <row r="740">
          <cell r="A740">
            <v>63840</v>
          </cell>
        </row>
        <row r="741">
          <cell r="A741">
            <v>19880</v>
          </cell>
        </row>
        <row r="742">
          <cell r="A742">
            <v>101080</v>
          </cell>
        </row>
        <row r="743">
          <cell r="A743">
            <v>177100</v>
          </cell>
        </row>
        <row r="744">
          <cell r="A744">
            <v>98280</v>
          </cell>
        </row>
        <row r="745">
          <cell r="A745">
            <v>18900</v>
          </cell>
        </row>
        <row r="746">
          <cell r="A746">
            <v>166320</v>
          </cell>
        </row>
        <row r="747">
          <cell r="A747">
            <v>54600</v>
          </cell>
        </row>
        <row r="748">
          <cell r="A748">
            <v>196980</v>
          </cell>
        </row>
        <row r="749">
          <cell r="A749">
            <v>72240</v>
          </cell>
        </row>
        <row r="750">
          <cell r="A750">
            <v>55580</v>
          </cell>
        </row>
        <row r="751">
          <cell r="A751">
            <v>126700</v>
          </cell>
        </row>
        <row r="752">
          <cell r="A752">
            <v>126280</v>
          </cell>
        </row>
        <row r="753">
          <cell r="A753">
            <v>142380</v>
          </cell>
        </row>
        <row r="754">
          <cell r="A754">
            <v>34160</v>
          </cell>
        </row>
        <row r="755">
          <cell r="A755">
            <v>63700</v>
          </cell>
        </row>
        <row r="756">
          <cell r="A756">
            <v>59780</v>
          </cell>
        </row>
        <row r="757">
          <cell r="A757">
            <v>115220</v>
          </cell>
        </row>
        <row r="758">
          <cell r="A758">
            <v>44660</v>
          </cell>
        </row>
        <row r="759">
          <cell r="A759">
            <v>35420</v>
          </cell>
        </row>
        <row r="760">
          <cell r="A760">
            <v>78260</v>
          </cell>
        </row>
        <row r="761">
          <cell r="A761">
            <v>67060</v>
          </cell>
        </row>
        <row r="762">
          <cell r="A762">
            <v>92820</v>
          </cell>
        </row>
        <row r="763">
          <cell r="A763">
            <v>165620</v>
          </cell>
        </row>
        <row r="764">
          <cell r="A764">
            <v>107940</v>
          </cell>
        </row>
        <row r="765">
          <cell r="A765">
            <v>39760</v>
          </cell>
        </row>
        <row r="766">
          <cell r="A766">
            <v>59080</v>
          </cell>
        </row>
        <row r="767">
          <cell r="A767">
            <v>44660</v>
          </cell>
        </row>
        <row r="768">
          <cell r="A768">
            <v>82740</v>
          </cell>
        </row>
        <row r="769">
          <cell r="A769">
            <v>101080</v>
          </cell>
        </row>
        <row r="770">
          <cell r="A770">
            <v>84700</v>
          </cell>
        </row>
        <row r="771">
          <cell r="A771">
            <v>51380</v>
          </cell>
        </row>
        <row r="772">
          <cell r="A772">
            <v>124180</v>
          </cell>
        </row>
        <row r="773">
          <cell r="A773">
            <v>71680</v>
          </cell>
        </row>
        <row r="774">
          <cell r="A774">
            <v>84420</v>
          </cell>
        </row>
        <row r="775">
          <cell r="A775">
            <v>40880</v>
          </cell>
        </row>
        <row r="776">
          <cell r="A776">
            <v>111440</v>
          </cell>
        </row>
        <row r="777">
          <cell r="A777">
            <v>110600</v>
          </cell>
        </row>
        <row r="778">
          <cell r="A778">
            <v>51240</v>
          </cell>
        </row>
        <row r="779">
          <cell r="A779">
            <v>47880</v>
          </cell>
        </row>
        <row r="780">
          <cell r="A780">
            <v>27160</v>
          </cell>
        </row>
        <row r="781">
          <cell r="A781">
            <v>120960</v>
          </cell>
        </row>
        <row r="782">
          <cell r="A782">
            <v>16100</v>
          </cell>
        </row>
        <row r="783">
          <cell r="A783">
            <v>33600</v>
          </cell>
        </row>
        <row r="784">
          <cell r="A784">
            <v>172200</v>
          </cell>
        </row>
        <row r="785">
          <cell r="A785">
            <v>100660</v>
          </cell>
        </row>
        <row r="786">
          <cell r="A786">
            <v>99260</v>
          </cell>
        </row>
        <row r="787">
          <cell r="A787">
            <v>28420</v>
          </cell>
        </row>
        <row r="788">
          <cell r="A788">
            <v>72940</v>
          </cell>
        </row>
        <row r="789">
          <cell r="A789">
            <v>23660</v>
          </cell>
        </row>
        <row r="790">
          <cell r="A790">
            <v>135520</v>
          </cell>
        </row>
        <row r="791">
          <cell r="A791">
            <v>77000</v>
          </cell>
        </row>
        <row r="792">
          <cell r="A792">
            <v>29260</v>
          </cell>
        </row>
        <row r="793">
          <cell r="A793">
            <v>143360</v>
          </cell>
        </row>
        <row r="794">
          <cell r="A794">
            <v>75320</v>
          </cell>
        </row>
        <row r="795">
          <cell r="A795">
            <v>137760</v>
          </cell>
        </row>
        <row r="796">
          <cell r="A796">
            <v>56980</v>
          </cell>
        </row>
        <row r="797">
          <cell r="A797">
            <v>117180</v>
          </cell>
        </row>
        <row r="798">
          <cell r="A798">
            <v>188300</v>
          </cell>
        </row>
        <row r="799">
          <cell r="A799">
            <v>104160</v>
          </cell>
        </row>
        <row r="800">
          <cell r="A800">
            <v>156520</v>
          </cell>
        </row>
        <row r="801">
          <cell r="A801">
            <v>55440</v>
          </cell>
        </row>
        <row r="802">
          <cell r="A802">
            <v>89880</v>
          </cell>
        </row>
        <row r="803">
          <cell r="A803">
            <v>56000</v>
          </cell>
        </row>
        <row r="804">
          <cell r="A804">
            <v>90160</v>
          </cell>
        </row>
        <row r="805">
          <cell r="A805">
            <v>111860</v>
          </cell>
        </row>
        <row r="806">
          <cell r="A806">
            <v>108220</v>
          </cell>
        </row>
        <row r="807">
          <cell r="A807">
            <v>137900</v>
          </cell>
        </row>
        <row r="808">
          <cell r="A808">
            <v>130900</v>
          </cell>
        </row>
        <row r="809">
          <cell r="A809">
            <v>69300</v>
          </cell>
        </row>
        <row r="810">
          <cell r="A810">
            <v>177800</v>
          </cell>
        </row>
        <row r="811">
          <cell r="A811">
            <v>133140</v>
          </cell>
        </row>
        <row r="812">
          <cell r="A812">
            <v>25760</v>
          </cell>
        </row>
        <row r="813">
          <cell r="A813">
            <v>18900</v>
          </cell>
        </row>
        <row r="814">
          <cell r="A814">
            <v>61320</v>
          </cell>
        </row>
        <row r="815">
          <cell r="A815">
            <v>92820</v>
          </cell>
        </row>
        <row r="816">
          <cell r="A816">
            <v>26320</v>
          </cell>
        </row>
        <row r="817">
          <cell r="A817">
            <v>75460</v>
          </cell>
        </row>
        <row r="818">
          <cell r="A818">
            <v>64120</v>
          </cell>
        </row>
        <row r="819">
          <cell r="A819">
            <v>26600</v>
          </cell>
        </row>
        <row r="820">
          <cell r="A820">
            <v>35700</v>
          </cell>
        </row>
        <row r="821">
          <cell r="A821">
            <v>90440</v>
          </cell>
        </row>
        <row r="822">
          <cell r="A822">
            <v>114940</v>
          </cell>
        </row>
        <row r="823">
          <cell r="A823">
            <v>71960</v>
          </cell>
        </row>
        <row r="824">
          <cell r="A824">
            <v>91560</v>
          </cell>
        </row>
        <row r="825">
          <cell r="A825">
            <v>84140</v>
          </cell>
        </row>
        <row r="826">
          <cell r="A826">
            <v>108640</v>
          </cell>
        </row>
        <row r="827">
          <cell r="A827">
            <v>97580</v>
          </cell>
        </row>
        <row r="828">
          <cell r="A828">
            <v>24220</v>
          </cell>
        </row>
        <row r="829">
          <cell r="A829">
            <v>93100</v>
          </cell>
        </row>
        <row r="830">
          <cell r="A830">
            <v>28980</v>
          </cell>
        </row>
        <row r="831">
          <cell r="A831">
            <v>18340</v>
          </cell>
        </row>
        <row r="832">
          <cell r="A832">
            <v>108780</v>
          </cell>
        </row>
        <row r="833">
          <cell r="A833">
            <v>92120</v>
          </cell>
        </row>
        <row r="834">
          <cell r="A834">
            <v>29820</v>
          </cell>
        </row>
        <row r="835">
          <cell r="A835">
            <v>27580</v>
          </cell>
        </row>
        <row r="836">
          <cell r="A836">
            <v>25060</v>
          </cell>
        </row>
        <row r="837">
          <cell r="A837">
            <v>162540</v>
          </cell>
        </row>
        <row r="838">
          <cell r="A838">
            <v>158200</v>
          </cell>
        </row>
        <row r="839">
          <cell r="A839">
            <v>35420</v>
          </cell>
        </row>
        <row r="840">
          <cell r="A840">
            <v>19040</v>
          </cell>
        </row>
        <row r="841">
          <cell r="A841">
            <v>136500</v>
          </cell>
        </row>
        <row r="842">
          <cell r="A842">
            <v>95760</v>
          </cell>
        </row>
        <row r="843">
          <cell r="A843">
            <v>184100</v>
          </cell>
        </row>
        <row r="844">
          <cell r="A844">
            <v>27440</v>
          </cell>
        </row>
        <row r="845">
          <cell r="A845">
            <v>71400</v>
          </cell>
        </row>
        <row r="846">
          <cell r="A846">
            <v>66080</v>
          </cell>
        </row>
        <row r="847">
          <cell r="A847">
            <v>51380</v>
          </cell>
        </row>
        <row r="848">
          <cell r="A848">
            <v>117460</v>
          </cell>
        </row>
        <row r="849">
          <cell r="A849">
            <v>110460</v>
          </cell>
        </row>
        <row r="850">
          <cell r="A850">
            <v>67760</v>
          </cell>
        </row>
        <row r="851">
          <cell r="A851">
            <v>87080</v>
          </cell>
        </row>
        <row r="852">
          <cell r="A852">
            <v>51800</v>
          </cell>
        </row>
        <row r="853">
          <cell r="A853">
            <v>108640</v>
          </cell>
        </row>
        <row r="854">
          <cell r="A854">
            <v>25760</v>
          </cell>
        </row>
        <row r="855">
          <cell r="A855">
            <v>14280</v>
          </cell>
        </row>
        <row r="856">
          <cell r="A856">
            <v>73080</v>
          </cell>
        </row>
        <row r="857">
          <cell r="A857">
            <v>151200</v>
          </cell>
        </row>
        <row r="858">
          <cell r="A858">
            <v>143920</v>
          </cell>
        </row>
        <row r="859">
          <cell r="A859">
            <v>96740</v>
          </cell>
        </row>
        <row r="860">
          <cell r="A860">
            <v>36260</v>
          </cell>
        </row>
        <row r="861">
          <cell r="A861">
            <v>64120</v>
          </cell>
        </row>
        <row r="862">
          <cell r="A862">
            <v>140140</v>
          </cell>
        </row>
        <row r="863">
          <cell r="A863">
            <v>22820</v>
          </cell>
        </row>
        <row r="864">
          <cell r="A864">
            <v>45780</v>
          </cell>
        </row>
        <row r="865">
          <cell r="A865">
            <v>45780</v>
          </cell>
        </row>
        <row r="866">
          <cell r="A866">
            <v>100240</v>
          </cell>
        </row>
        <row r="867">
          <cell r="A867">
            <v>37380</v>
          </cell>
        </row>
        <row r="868">
          <cell r="A868">
            <v>22820</v>
          </cell>
        </row>
        <row r="869">
          <cell r="A869">
            <v>63700</v>
          </cell>
        </row>
        <row r="870">
          <cell r="A870">
            <v>46480</v>
          </cell>
        </row>
        <row r="871">
          <cell r="A871">
            <v>102060</v>
          </cell>
        </row>
        <row r="872">
          <cell r="A872">
            <v>135380</v>
          </cell>
        </row>
        <row r="873">
          <cell r="A873">
            <v>23660</v>
          </cell>
        </row>
        <row r="874">
          <cell r="A874">
            <v>73920</v>
          </cell>
        </row>
        <row r="875">
          <cell r="A875">
            <v>84700</v>
          </cell>
        </row>
        <row r="876">
          <cell r="A876">
            <v>37380</v>
          </cell>
        </row>
        <row r="877">
          <cell r="A877">
            <v>89040</v>
          </cell>
        </row>
        <row r="878">
          <cell r="A878">
            <v>37940</v>
          </cell>
        </row>
        <row r="879">
          <cell r="A879">
            <v>38080</v>
          </cell>
        </row>
        <row r="880">
          <cell r="A880">
            <v>122780</v>
          </cell>
        </row>
        <row r="881">
          <cell r="A881">
            <v>96180</v>
          </cell>
        </row>
        <row r="882">
          <cell r="A882">
            <v>84280</v>
          </cell>
        </row>
        <row r="883">
          <cell r="A883">
            <v>66220</v>
          </cell>
        </row>
        <row r="884">
          <cell r="A884">
            <v>85400</v>
          </cell>
        </row>
        <row r="885">
          <cell r="A885">
            <v>117880</v>
          </cell>
        </row>
        <row r="886">
          <cell r="A886">
            <v>121660</v>
          </cell>
        </row>
        <row r="887">
          <cell r="A887">
            <v>30380</v>
          </cell>
        </row>
        <row r="888">
          <cell r="A888">
            <v>24640</v>
          </cell>
        </row>
        <row r="889">
          <cell r="A889">
            <v>70140</v>
          </cell>
        </row>
        <row r="890">
          <cell r="A890">
            <v>59780</v>
          </cell>
        </row>
        <row r="891">
          <cell r="A891">
            <v>58520</v>
          </cell>
        </row>
        <row r="892">
          <cell r="A892">
            <v>75040</v>
          </cell>
        </row>
        <row r="893">
          <cell r="A893">
            <v>135660</v>
          </cell>
        </row>
        <row r="894">
          <cell r="A894">
            <v>14280</v>
          </cell>
        </row>
        <row r="895">
          <cell r="A895">
            <v>68600</v>
          </cell>
        </row>
        <row r="896">
          <cell r="A896">
            <v>104300</v>
          </cell>
        </row>
        <row r="897">
          <cell r="A897">
            <v>27720</v>
          </cell>
        </row>
        <row r="898">
          <cell r="A898">
            <v>19460</v>
          </cell>
        </row>
        <row r="899">
          <cell r="A899">
            <v>59220</v>
          </cell>
        </row>
        <row r="900">
          <cell r="A900">
            <v>73080</v>
          </cell>
        </row>
        <row r="901">
          <cell r="A901">
            <v>99260</v>
          </cell>
        </row>
        <row r="902">
          <cell r="A902">
            <v>34160</v>
          </cell>
        </row>
        <row r="903">
          <cell r="A903">
            <v>96320</v>
          </cell>
        </row>
        <row r="904">
          <cell r="A904">
            <v>14560</v>
          </cell>
        </row>
        <row r="905">
          <cell r="A905">
            <v>110880</v>
          </cell>
        </row>
        <row r="906">
          <cell r="A906">
            <v>25200</v>
          </cell>
        </row>
        <row r="907">
          <cell r="A907">
            <v>60340</v>
          </cell>
        </row>
        <row r="908">
          <cell r="A908">
            <v>38920</v>
          </cell>
        </row>
        <row r="909">
          <cell r="A909">
            <v>136080</v>
          </cell>
        </row>
        <row r="910">
          <cell r="A910">
            <v>54040</v>
          </cell>
        </row>
        <row r="911">
          <cell r="A911">
            <v>77140</v>
          </cell>
        </row>
        <row r="912">
          <cell r="A912">
            <v>87920</v>
          </cell>
        </row>
        <row r="913">
          <cell r="A913">
            <v>40880</v>
          </cell>
        </row>
        <row r="914">
          <cell r="A914">
            <v>14280</v>
          </cell>
        </row>
        <row r="915">
          <cell r="A915">
            <v>20020</v>
          </cell>
        </row>
        <row r="916">
          <cell r="A916">
            <v>98000</v>
          </cell>
        </row>
        <row r="917">
          <cell r="A917">
            <v>111860</v>
          </cell>
        </row>
        <row r="918">
          <cell r="A918">
            <v>17500</v>
          </cell>
        </row>
        <row r="919">
          <cell r="A919">
            <v>117880</v>
          </cell>
        </row>
        <row r="920">
          <cell r="A920">
            <v>20440</v>
          </cell>
        </row>
        <row r="921">
          <cell r="A921">
            <v>19320</v>
          </cell>
        </row>
        <row r="922">
          <cell r="A922">
            <v>101080</v>
          </cell>
        </row>
        <row r="923">
          <cell r="A923">
            <v>68740</v>
          </cell>
        </row>
        <row r="924">
          <cell r="A924">
            <v>74620</v>
          </cell>
        </row>
        <row r="925">
          <cell r="A925">
            <v>166040</v>
          </cell>
        </row>
        <row r="926">
          <cell r="A926">
            <v>79660</v>
          </cell>
        </row>
        <row r="927">
          <cell r="A927">
            <v>152880</v>
          </cell>
        </row>
        <row r="928">
          <cell r="A928">
            <v>32480</v>
          </cell>
        </row>
        <row r="929">
          <cell r="A929">
            <v>86100</v>
          </cell>
        </row>
        <row r="930">
          <cell r="A930">
            <v>35840</v>
          </cell>
        </row>
        <row r="931">
          <cell r="A931">
            <v>21000</v>
          </cell>
        </row>
        <row r="932">
          <cell r="A932">
            <v>236320</v>
          </cell>
        </row>
        <row r="933">
          <cell r="A933">
            <v>69440</v>
          </cell>
        </row>
        <row r="934">
          <cell r="A934">
            <v>56840</v>
          </cell>
        </row>
        <row r="935">
          <cell r="A935">
            <v>156660</v>
          </cell>
        </row>
        <row r="936">
          <cell r="A936">
            <v>24500</v>
          </cell>
        </row>
        <row r="937">
          <cell r="A937">
            <v>90440</v>
          </cell>
        </row>
        <row r="938">
          <cell r="A938">
            <v>46200</v>
          </cell>
        </row>
        <row r="939">
          <cell r="A939">
            <v>31920</v>
          </cell>
        </row>
        <row r="940">
          <cell r="A940">
            <v>33320</v>
          </cell>
        </row>
        <row r="941">
          <cell r="A941">
            <v>196000</v>
          </cell>
        </row>
        <row r="942">
          <cell r="A942">
            <v>135100</v>
          </cell>
        </row>
        <row r="943">
          <cell r="A943">
            <v>19880</v>
          </cell>
        </row>
        <row r="944">
          <cell r="A944">
            <v>137760</v>
          </cell>
        </row>
        <row r="945">
          <cell r="A945">
            <v>115360</v>
          </cell>
        </row>
        <row r="946">
          <cell r="A946">
            <v>106540</v>
          </cell>
        </row>
        <row r="947">
          <cell r="A947">
            <v>60200</v>
          </cell>
        </row>
        <row r="948">
          <cell r="A948">
            <v>100520</v>
          </cell>
        </row>
        <row r="949">
          <cell r="A949">
            <v>165060</v>
          </cell>
        </row>
        <row r="950">
          <cell r="A950">
            <v>100520</v>
          </cell>
        </row>
        <row r="951">
          <cell r="A951">
            <v>165760</v>
          </cell>
        </row>
        <row r="952">
          <cell r="A952">
            <v>86380</v>
          </cell>
        </row>
        <row r="953">
          <cell r="A953">
            <v>151480</v>
          </cell>
        </row>
        <row r="954">
          <cell r="A954">
            <v>105700</v>
          </cell>
        </row>
        <row r="955">
          <cell r="A955">
            <v>75180</v>
          </cell>
        </row>
        <row r="956">
          <cell r="A956">
            <v>135240</v>
          </cell>
        </row>
        <row r="957">
          <cell r="A957">
            <v>54180</v>
          </cell>
        </row>
        <row r="958">
          <cell r="A958">
            <v>15960</v>
          </cell>
        </row>
        <row r="959">
          <cell r="A959">
            <v>153720</v>
          </cell>
        </row>
        <row r="960">
          <cell r="A960">
            <v>20160</v>
          </cell>
        </row>
        <row r="961">
          <cell r="A961">
            <v>20300</v>
          </cell>
        </row>
        <row r="962">
          <cell r="A962">
            <v>68180</v>
          </cell>
        </row>
        <row r="963">
          <cell r="A963">
            <v>17780</v>
          </cell>
        </row>
        <row r="964">
          <cell r="A964">
            <v>136640</v>
          </cell>
        </row>
        <row r="965">
          <cell r="A965">
            <v>135100</v>
          </cell>
        </row>
        <row r="966">
          <cell r="A966">
            <v>15400</v>
          </cell>
        </row>
        <row r="967">
          <cell r="A967">
            <v>19600</v>
          </cell>
        </row>
        <row r="968">
          <cell r="A968">
            <v>30380</v>
          </cell>
        </row>
        <row r="969">
          <cell r="A969">
            <v>48300</v>
          </cell>
        </row>
        <row r="970">
          <cell r="A970">
            <v>25480</v>
          </cell>
        </row>
        <row r="971">
          <cell r="A971">
            <v>77840</v>
          </cell>
        </row>
        <row r="972">
          <cell r="A972">
            <v>154560</v>
          </cell>
        </row>
        <row r="973">
          <cell r="A973">
            <v>129220</v>
          </cell>
        </row>
        <row r="974">
          <cell r="A974">
            <v>101220</v>
          </cell>
        </row>
        <row r="975">
          <cell r="A975">
            <v>159040</v>
          </cell>
        </row>
        <row r="976">
          <cell r="A976">
            <v>124040</v>
          </cell>
        </row>
        <row r="977">
          <cell r="A977">
            <v>20860</v>
          </cell>
        </row>
        <row r="978">
          <cell r="A978">
            <v>102200</v>
          </cell>
        </row>
        <row r="979">
          <cell r="A979">
            <v>51660</v>
          </cell>
        </row>
        <row r="980">
          <cell r="A980">
            <v>87080</v>
          </cell>
        </row>
        <row r="981">
          <cell r="A981">
            <v>18480</v>
          </cell>
        </row>
        <row r="982">
          <cell r="A982">
            <v>18620</v>
          </cell>
        </row>
        <row r="983">
          <cell r="A983">
            <v>90020</v>
          </cell>
        </row>
        <row r="984">
          <cell r="A984">
            <v>57400</v>
          </cell>
        </row>
        <row r="985">
          <cell r="A985">
            <v>121100</v>
          </cell>
        </row>
        <row r="986">
          <cell r="A986">
            <v>98000</v>
          </cell>
        </row>
        <row r="987">
          <cell r="A987">
            <v>173040</v>
          </cell>
        </row>
        <row r="988">
          <cell r="A988">
            <v>36260</v>
          </cell>
        </row>
        <row r="989">
          <cell r="A989">
            <v>113680</v>
          </cell>
        </row>
        <row r="990">
          <cell r="A990">
            <v>57960</v>
          </cell>
        </row>
        <row r="991">
          <cell r="A991">
            <v>17360</v>
          </cell>
        </row>
        <row r="992">
          <cell r="A992">
            <v>19740</v>
          </cell>
        </row>
        <row r="993">
          <cell r="A993">
            <v>92260</v>
          </cell>
        </row>
        <row r="994">
          <cell r="A994">
            <v>83580</v>
          </cell>
        </row>
        <row r="995">
          <cell r="A995">
            <v>24920</v>
          </cell>
        </row>
        <row r="996">
          <cell r="A996">
            <v>58660</v>
          </cell>
        </row>
        <row r="997">
          <cell r="A997">
            <v>75320</v>
          </cell>
        </row>
        <row r="998">
          <cell r="A998">
            <v>29680</v>
          </cell>
        </row>
        <row r="999">
          <cell r="A999">
            <v>143640</v>
          </cell>
        </row>
        <row r="1000">
          <cell r="A1000">
            <v>131180</v>
          </cell>
        </row>
        <row r="1001">
          <cell r="A1001">
            <v>143500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Autofill with Options"/>
      <sheetName val="Compare lists"/>
      <sheetName val="Naming a Range"/>
      <sheetName val="Generate part numbers"/>
      <sheetName val="If or Lookup"/>
    </sheetNames>
    <sheetDataSet>
      <sheetData sheetId="0"/>
      <sheetData sheetId="1"/>
      <sheetData sheetId="2"/>
      <sheetData sheetId="3">
        <row r="2">
          <cell r="A2">
            <v>239</v>
          </cell>
        </row>
        <row r="3">
          <cell r="A3">
            <v>193</v>
          </cell>
        </row>
        <row r="4">
          <cell r="A4">
            <v>245</v>
          </cell>
        </row>
        <row r="5">
          <cell r="A5">
            <v>222</v>
          </cell>
        </row>
        <row r="6">
          <cell r="A6">
            <v>194</v>
          </cell>
        </row>
        <row r="7">
          <cell r="A7">
            <v>174</v>
          </cell>
        </row>
        <row r="8">
          <cell r="A8">
            <v>189</v>
          </cell>
        </row>
        <row r="9">
          <cell r="A9">
            <v>211</v>
          </cell>
        </row>
        <row r="10">
          <cell r="A10">
            <v>180</v>
          </cell>
        </row>
        <row r="11">
          <cell r="A11">
            <v>195</v>
          </cell>
        </row>
        <row r="12">
          <cell r="A12">
            <v>248</v>
          </cell>
        </row>
        <row r="13">
          <cell r="A13">
            <v>209</v>
          </cell>
        </row>
        <row r="14">
          <cell r="A14">
            <v>186</v>
          </cell>
        </row>
        <row r="15">
          <cell r="A15">
            <v>246</v>
          </cell>
        </row>
        <row r="16">
          <cell r="A16">
            <v>240</v>
          </cell>
        </row>
        <row r="17">
          <cell r="A17">
            <v>154</v>
          </cell>
        </row>
        <row r="18">
          <cell r="A18">
            <v>225</v>
          </cell>
        </row>
        <row r="19">
          <cell r="A19">
            <v>233</v>
          </cell>
        </row>
        <row r="20">
          <cell r="A20">
            <v>211</v>
          </cell>
        </row>
        <row r="21">
          <cell r="A21">
            <v>192</v>
          </cell>
        </row>
        <row r="22">
          <cell r="A22">
            <v>234</v>
          </cell>
        </row>
        <row r="23">
          <cell r="A23">
            <v>213</v>
          </cell>
        </row>
        <row r="24">
          <cell r="A24">
            <v>193</v>
          </cell>
        </row>
        <row r="25">
          <cell r="A25">
            <v>158</v>
          </cell>
        </row>
        <row r="26">
          <cell r="A26">
            <v>164</v>
          </cell>
        </row>
        <row r="27">
          <cell r="A27">
            <v>152</v>
          </cell>
        </row>
        <row r="28">
          <cell r="A28">
            <v>166</v>
          </cell>
        </row>
        <row r="29">
          <cell r="A29">
            <v>183</v>
          </cell>
        </row>
        <row r="30">
          <cell r="A30">
            <v>170</v>
          </cell>
        </row>
        <row r="31">
          <cell r="A31">
            <v>209</v>
          </cell>
        </row>
        <row r="32">
          <cell r="A32">
            <v>155</v>
          </cell>
        </row>
        <row r="33">
          <cell r="A33">
            <v>248</v>
          </cell>
        </row>
        <row r="34">
          <cell r="A34">
            <v>206</v>
          </cell>
        </row>
        <row r="35">
          <cell r="A35">
            <v>194</v>
          </cell>
        </row>
        <row r="36">
          <cell r="A36">
            <v>201</v>
          </cell>
        </row>
        <row r="37">
          <cell r="A37">
            <v>203</v>
          </cell>
        </row>
        <row r="38">
          <cell r="A38">
            <v>204</v>
          </cell>
        </row>
        <row r="39">
          <cell r="A39">
            <v>161</v>
          </cell>
        </row>
        <row r="40">
          <cell r="A40">
            <v>173</v>
          </cell>
        </row>
        <row r="41">
          <cell r="A41">
            <v>182</v>
          </cell>
        </row>
        <row r="42">
          <cell r="A42">
            <v>177</v>
          </cell>
        </row>
        <row r="43">
          <cell r="A43">
            <v>235</v>
          </cell>
        </row>
        <row r="44">
          <cell r="A44">
            <v>193</v>
          </cell>
        </row>
        <row r="45">
          <cell r="A45">
            <v>238</v>
          </cell>
        </row>
        <row r="46">
          <cell r="A46">
            <v>209</v>
          </cell>
        </row>
        <row r="47">
          <cell r="A47">
            <v>239</v>
          </cell>
        </row>
        <row r="48">
          <cell r="A48">
            <v>219</v>
          </cell>
        </row>
        <row r="49">
          <cell r="A49">
            <v>206</v>
          </cell>
        </row>
        <row r="50">
          <cell r="A50">
            <v>192</v>
          </cell>
        </row>
        <row r="51">
          <cell r="A51">
            <v>240</v>
          </cell>
        </row>
        <row r="52">
          <cell r="A52">
            <v>201</v>
          </cell>
        </row>
        <row r="53">
          <cell r="A53">
            <v>180</v>
          </cell>
        </row>
        <row r="54">
          <cell r="A54">
            <v>220</v>
          </cell>
        </row>
        <row r="55">
          <cell r="A55">
            <v>218</v>
          </cell>
        </row>
        <row r="56">
          <cell r="A56">
            <v>226</v>
          </cell>
        </row>
        <row r="57">
          <cell r="A57">
            <v>230</v>
          </cell>
        </row>
        <row r="58">
          <cell r="A58">
            <v>176</v>
          </cell>
        </row>
        <row r="59">
          <cell r="A59">
            <v>160</v>
          </cell>
        </row>
        <row r="60">
          <cell r="A60">
            <v>175</v>
          </cell>
        </row>
        <row r="61">
          <cell r="A61">
            <v>220</v>
          </cell>
        </row>
        <row r="62">
          <cell r="A62">
            <v>152</v>
          </cell>
        </row>
        <row r="63">
          <cell r="A63">
            <v>190</v>
          </cell>
        </row>
        <row r="64">
          <cell r="A64">
            <v>238</v>
          </cell>
        </row>
        <row r="65">
          <cell r="A65">
            <v>246</v>
          </cell>
        </row>
        <row r="66">
          <cell r="A66">
            <v>227</v>
          </cell>
        </row>
        <row r="67">
          <cell r="A67">
            <v>223</v>
          </cell>
        </row>
        <row r="68">
          <cell r="A68">
            <v>233</v>
          </cell>
        </row>
        <row r="69">
          <cell r="A69">
            <v>163</v>
          </cell>
        </row>
        <row r="70">
          <cell r="A70">
            <v>199</v>
          </cell>
        </row>
        <row r="71">
          <cell r="A71">
            <v>152</v>
          </cell>
        </row>
        <row r="72">
          <cell r="A72">
            <v>213</v>
          </cell>
        </row>
        <row r="73">
          <cell r="A73">
            <v>191</v>
          </cell>
        </row>
        <row r="74">
          <cell r="A74">
            <v>155</v>
          </cell>
        </row>
        <row r="75">
          <cell r="A75">
            <v>164</v>
          </cell>
        </row>
        <row r="76">
          <cell r="A76">
            <v>222</v>
          </cell>
        </row>
        <row r="77">
          <cell r="A77">
            <v>222</v>
          </cell>
        </row>
        <row r="78">
          <cell r="A78">
            <v>193</v>
          </cell>
        </row>
        <row r="79">
          <cell r="A79">
            <v>180</v>
          </cell>
        </row>
        <row r="80">
          <cell r="A80">
            <v>235</v>
          </cell>
        </row>
        <row r="81">
          <cell r="A81">
            <v>200</v>
          </cell>
        </row>
        <row r="82">
          <cell r="A82">
            <v>188</v>
          </cell>
        </row>
        <row r="83">
          <cell r="A83">
            <v>238</v>
          </cell>
        </row>
        <row r="84">
          <cell r="A84">
            <v>170</v>
          </cell>
        </row>
        <row r="85">
          <cell r="A85">
            <v>246</v>
          </cell>
        </row>
        <row r="86">
          <cell r="A86">
            <v>154</v>
          </cell>
        </row>
        <row r="87">
          <cell r="A87">
            <v>168</v>
          </cell>
        </row>
        <row r="88">
          <cell r="A88">
            <v>203</v>
          </cell>
        </row>
        <row r="89">
          <cell r="A89">
            <v>186</v>
          </cell>
        </row>
        <row r="90">
          <cell r="A90">
            <v>217</v>
          </cell>
        </row>
        <row r="91">
          <cell r="A91">
            <v>198</v>
          </cell>
        </row>
        <row r="92">
          <cell r="A92">
            <v>249</v>
          </cell>
        </row>
        <row r="93">
          <cell r="A93">
            <v>165</v>
          </cell>
        </row>
        <row r="94">
          <cell r="A94">
            <v>202</v>
          </cell>
        </row>
        <row r="95">
          <cell r="A95">
            <v>225</v>
          </cell>
        </row>
        <row r="96">
          <cell r="A96">
            <v>214</v>
          </cell>
        </row>
        <row r="97">
          <cell r="A97">
            <v>178</v>
          </cell>
        </row>
        <row r="98">
          <cell r="A98">
            <v>249</v>
          </cell>
        </row>
        <row r="99">
          <cell r="A99">
            <v>229</v>
          </cell>
        </row>
        <row r="100">
          <cell r="A100">
            <v>173</v>
          </cell>
        </row>
        <row r="101">
          <cell r="A101">
            <v>172</v>
          </cell>
        </row>
        <row r="102">
          <cell r="A102">
            <v>205</v>
          </cell>
        </row>
        <row r="103">
          <cell r="A103">
            <v>222</v>
          </cell>
        </row>
        <row r="104">
          <cell r="A104">
            <v>203</v>
          </cell>
        </row>
        <row r="105">
          <cell r="A105">
            <v>178</v>
          </cell>
        </row>
        <row r="106">
          <cell r="A106">
            <v>177</v>
          </cell>
        </row>
        <row r="107">
          <cell r="A107">
            <v>229</v>
          </cell>
        </row>
        <row r="108">
          <cell r="A108">
            <v>245</v>
          </cell>
        </row>
        <row r="109">
          <cell r="A109">
            <v>227</v>
          </cell>
        </row>
        <row r="110">
          <cell r="A110">
            <v>155</v>
          </cell>
        </row>
        <row r="111">
          <cell r="A111">
            <v>171</v>
          </cell>
        </row>
        <row r="112">
          <cell r="A112">
            <v>245</v>
          </cell>
        </row>
        <row r="113">
          <cell r="A113">
            <v>151</v>
          </cell>
        </row>
        <row r="114">
          <cell r="A114">
            <v>234</v>
          </cell>
        </row>
        <row r="115">
          <cell r="A115">
            <v>195</v>
          </cell>
        </row>
        <row r="116">
          <cell r="A116">
            <v>249</v>
          </cell>
        </row>
        <row r="117">
          <cell r="A117">
            <v>210</v>
          </cell>
        </row>
        <row r="118">
          <cell r="A118">
            <v>235</v>
          </cell>
        </row>
        <row r="119">
          <cell r="A119">
            <v>196</v>
          </cell>
        </row>
        <row r="120">
          <cell r="A120">
            <v>205</v>
          </cell>
        </row>
        <row r="121">
          <cell r="A121">
            <v>247</v>
          </cell>
        </row>
        <row r="122">
          <cell r="A122">
            <v>249</v>
          </cell>
        </row>
        <row r="123">
          <cell r="A123">
            <v>162</v>
          </cell>
        </row>
        <row r="124">
          <cell r="A124">
            <v>209</v>
          </cell>
        </row>
        <row r="125">
          <cell r="A125">
            <v>189</v>
          </cell>
        </row>
        <row r="126">
          <cell r="A126">
            <v>165</v>
          </cell>
        </row>
        <row r="127">
          <cell r="A127">
            <v>204</v>
          </cell>
        </row>
        <row r="128">
          <cell r="A128">
            <v>173</v>
          </cell>
        </row>
        <row r="129">
          <cell r="A129">
            <v>195</v>
          </cell>
        </row>
        <row r="130">
          <cell r="A130">
            <v>220</v>
          </cell>
        </row>
        <row r="131">
          <cell r="A131">
            <v>208</v>
          </cell>
        </row>
        <row r="132">
          <cell r="A132">
            <v>160</v>
          </cell>
        </row>
        <row r="133">
          <cell r="A133">
            <v>209</v>
          </cell>
        </row>
        <row r="134">
          <cell r="A134">
            <v>170</v>
          </cell>
        </row>
        <row r="135">
          <cell r="A135">
            <v>173</v>
          </cell>
        </row>
        <row r="136">
          <cell r="A136">
            <v>247</v>
          </cell>
        </row>
        <row r="137">
          <cell r="A137">
            <v>245</v>
          </cell>
        </row>
        <row r="138">
          <cell r="A138">
            <v>213</v>
          </cell>
        </row>
        <row r="139">
          <cell r="A139">
            <v>199</v>
          </cell>
        </row>
        <row r="140">
          <cell r="A140">
            <v>243</v>
          </cell>
        </row>
        <row r="141">
          <cell r="A141">
            <v>191</v>
          </cell>
        </row>
        <row r="142">
          <cell r="A142">
            <v>152</v>
          </cell>
        </row>
        <row r="143">
          <cell r="A143">
            <v>236</v>
          </cell>
        </row>
        <row r="144">
          <cell r="A144">
            <v>178</v>
          </cell>
        </row>
        <row r="145">
          <cell r="A145">
            <v>232</v>
          </cell>
        </row>
        <row r="146">
          <cell r="A146">
            <v>185</v>
          </cell>
        </row>
        <row r="147">
          <cell r="A147">
            <v>157</v>
          </cell>
        </row>
        <row r="148">
          <cell r="A148">
            <v>166</v>
          </cell>
        </row>
        <row r="149">
          <cell r="A149">
            <v>165</v>
          </cell>
        </row>
        <row r="150">
          <cell r="A150">
            <v>217</v>
          </cell>
        </row>
        <row r="151">
          <cell r="A151">
            <v>208</v>
          </cell>
        </row>
        <row r="152">
          <cell r="A152">
            <v>187</v>
          </cell>
        </row>
        <row r="153">
          <cell r="A153">
            <v>176</v>
          </cell>
        </row>
        <row r="154">
          <cell r="A154">
            <v>175</v>
          </cell>
        </row>
        <row r="155">
          <cell r="A155">
            <v>206</v>
          </cell>
        </row>
        <row r="156">
          <cell r="A156">
            <v>172</v>
          </cell>
        </row>
        <row r="157">
          <cell r="A157">
            <v>208</v>
          </cell>
        </row>
        <row r="158">
          <cell r="A158">
            <v>181</v>
          </cell>
        </row>
        <row r="159">
          <cell r="A159">
            <v>200</v>
          </cell>
        </row>
        <row r="160">
          <cell r="A160">
            <v>238</v>
          </cell>
        </row>
        <row r="161">
          <cell r="A161">
            <v>231</v>
          </cell>
        </row>
        <row r="162">
          <cell r="A162">
            <v>185</v>
          </cell>
        </row>
        <row r="163">
          <cell r="A163">
            <v>213</v>
          </cell>
        </row>
        <row r="164">
          <cell r="A164">
            <v>157</v>
          </cell>
        </row>
        <row r="165">
          <cell r="A165">
            <v>217</v>
          </cell>
        </row>
        <row r="166">
          <cell r="A166">
            <v>189</v>
          </cell>
        </row>
        <row r="167">
          <cell r="A167">
            <v>169</v>
          </cell>
        </row>
        <row r="168">
          <cell r="A168">
            <v>195</v>
          </cell>
        </row>
        <row r="169">
          <cell r="A169">
            <v>219</v>
          </cell>
        </row>
        <row r="170">
          <cell r="A170">
            <v>152</v>
          </cell>
        </row>
        <row r="171">
          <cell r="A171">
            <v>166</v>
          </cell>
        </row>
        <row r="172">
          <cell r="A172">
            <v>209</v>
          </cell>
        </row>
        <row r="173">
          <cell r="A173">
            <v>212</v>
          </cell>
        </row>
        <row r="174">
          <cell r="A174">
            <v>182</v>
          </cell>
        </row>
        <row r="175">
          <cell r="A175">
            <v>193</v>
          </cell>
        </row>
        <row r="176">
          <cell r="A176">
            <v>167</v>
          </cell>
        </row>
        <row r="177">
          <cell r="A177">
            <v>182</v>
          </cell>
        </row>
        <row r="178">
          <cell r="A178">
            <v>227</v>
          </cell>
        </row>
        <row r="179">
          <cell r="A179">
            <v>223</v>
          </cell>
        </row>
        <row r="180">
          <cell r="A180">
            <v>234</v>
          </cell>
        </row>
        <row r="181">
          <cell r="A181">
            <v>167</v>
          </cell>
        </row>
        <row r="182">
          <cell r="A182">
            <v>221</v>
          </cell>
        </row>
        <row r="183">
          <cell r="A183">
            <v>202</v>
          </cell>
        </row>
        <row r="184">
          <cell r="A184">
            <v>194</v>
          </cell>
        </row>
        <row r="185">
          <cell r="A185">
            <v>193</v>
          </cell>
        </row>
        <row r="186">
          <cell r="A186">
            <v>215</v>
          </cell>
        </row>
        <row r="187">
          <cell r="A187">
            <v>183</v>
          </cell>
        </row>
        <row r="188">
          <cell r="A188">
            <v>166</v>
          </cell>
        </row>
        <row r="189">
          <cell r="A189">
            <v>234</v>
          </cell>
        </row>
        <row r="190">
          <cell r="A190">
            <v>202</v>
          </cell>
        </row>
        <row r="191">
          <cell r="A191">
            <v>171</v>
          </cell>
        </row>
        <row r="192">
          <cell r="A192">
            <v>236</v>
          </cell>
        </row>
        <row r="193">
          <cell r="A193">
            <v>211</v>
          </cell>
        </row>
        <row r="194">
          <cell r="A194">
            <v>232</v>
          </cell>
        </row>
        <row r="195">
          <cell r="A195">
            <v>183</v>
          </cell>
        </row>
        <row r="196">
          <cell r="A196">
            <v>190</v>
          </cell>
        </row>
        <row r="197">
          <cell r="A197">
            <v>191</v>
          </cell>
        </row>
        <row r="198">
          <cell r="A198">
            <v>169</v>
          </cell>
        </row>
        <row r="199">
          <cell r="A199">
            <v>193</v>
          </cell>
        </row>
        <row r="200">
          <cell r="A200">
            <v>161</v>
          </cell>
        </row>
        <row r="201">
          <cell r="A201">
            <v>190</v>
          </cell>
        </row>
      </sheetData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Vlookup Exact Match"/>
      <sheetName val="Vlookup Range Lookup"/>
      <sheetName val="Create and Use a names"/>
      <sheetName val="Count Rows or Columns"/>
      <sheetName val="Change a matrix to a databas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>
            <v>44</v>
          </cell>
          <cell r="C2">
            <v>61</v>
          </cell>
          <cell r="D2">
            <v>151</v>
          </cell>
          <cell r="E2">
            <v>186</v>
          </cell>
          <cell r="F2">
            <v>9</v>
          </cell>
          <cell r="G2">
            <v>183</v>
          </cell>
          <cell r="H2">
            <v>85</v>
          </cell>
        </row>
        <row r="3">
          <cell r="B3">
            <v>51</v>
          </cell>
          <cell r="C3">
            <v>175</v>
          </cell>
          <cell r="D3">
            <v>252</v>
          </cell>
          <cell r="E3">
            <v>229</v>
          </cell>
          <cell r="F3">
            <v>205</v>
          </cell>
          <cell r="G3">
            <v>110</v>
          </cell>
          <cell r="H3">
            <v>272</v>
          </cell>
        </row>
        <row r="4">
          <cell r="B4">
            <v>167</v>
          </cell>
          <cell r="C4">
            <v>262</v>
          </cell>
          <cell r="D4">
            <v>54</v>
          </cell>
          <cell r="E4">
            <v>168</v>
          </cell>
          <cell r="F4">
            <v>232</v>
          </cell>
          <cell r="G4">
            <v>202</v>
          </cell>
          <cell r="H4">
            <v>275</v>
          </cell>
        </row>
        <row r="5">
          <cell r="B5">
            <v>196</v>
          </cell>
          <cell r="C5">
            <v>144</v>
          </cell>
          <cell r="D5">
            <v>65</v>
          </cell>
          <cell r="E5">
            <v>100</v>
          </cell>
          <cell r="F5">
            <v>177</v>
          </cell>
          <cell r="G5">
            <v>33</v>
          </cell>
          <cell r="H5">
            <v>91</v>
          </cell>
        </row>
        <row r="6">
          <cell r="B6">
            <v>16</v>
          </cell>
          <cell r="C6">
            <v>51</v>
          </cell>
          <cell r="D6">
            <v>143</v>
          </cell>
          <cell r="E6">
            <v>205</v>
          </cell>
          <cell r="F6">
            <v>298</v>
          </cell>
          <cell r="G6">
            <v>114</v>
          </cell>
          <cell r="H6">
            <v>142</v>
          </cell>
        </row>
        <row r="7">
          <cell r="B7">
            <v>266</v>
          </cell>
          <cell r="C7">
            <v>144</v>
          </cell>
          <cell r="D7">
            <v>147</v>
          </cell>
          <cell r="E7">
            <v>249</v>
          </cell>
          <cell r="F7">
            <v>110</v>
          </cell>
          <cell r="G7">
            <v>192</v>
          </cell>
          <cell r="H7">
            <v>286</v>
          </cell>
        </row>
        <row r="8">
          <cell r="B8">
            <v>166</v>
          </cell>
          <cell r="C8">
            <v>159</v>
          </cell>
          <cell r="D8">
            <v>285</v>
          </cell>
          <cell r="E8">
            <v>194</v>
          </cell>
          <cell r="F8">
            <v>219</v>
          </cell>
          <cell r="G8">
            <v>98</v>
          </cell>
          <cell r="H8">
            <v>273</v>
          </cell>
        </row>
        <row r="9">
          <cell r="B9">
            <v>274</v>
          </cell>
          <cell r="C9">
            <v>57</v>
          </cell>
          <cell r="D9">
            <v>139</v>
          </cell>
          <cell r="E9">
            <v>121</v>
          </cell>
          <cell r="F9">
            <v>51</v>
          </cell>
          <cell r="G9">
            <v>27</v>
          </cell>
          <cell r="H9">
            <v>60</v>
          </cell>
        </row>
        <row r="10">
          <cell r="B10">
            <v>279</v>
          </cell>
          <cell r="C10">
            <v>189</v>
          </cell>
          <cell r="D10">
            <v>17</v>
          </cell>
          <cell r="E10">
            <v>273</v>
          </cell>
          <cell r="F10">
            <v>98</v>
          </cell>
          <cell r="G10">
            <v>17</v>
          </cell>
          <cell r="H10">
            <v>269</v>
          </cell>
        </row>
        <row r="11">
          <cell r="B11">
            <v>273</v>
          </cell>
          <cell r="C11">
            <v>153</v>
          </cell>
          <cell r="D11">
            <v>26</v>
          </cell>
          <cell r="E11">
            <v>191</v>
          </cell>
          <cell r="F11">
            <v>251</v>
          </cell>
          <cell r="G11">
            <v>207</v>
          </cell>
          <cell r="H11">
            <v>155</v>
          </cell>
        </row>
        <row r="12">
          <cell r="B12">
            <v>269</v>
          </cell>
          <cell r="C12">
            <v>81</v>
          </cell>
          <cell r="D12">
            <v>7</v>
          </cell>
          <cell r="E12">
            <v>141</v>
          </cell>
          <cell r="F12">
            <v>291</v>
          </cell>
          <cell r="G12">
            <v>115</v>
          </cell>
          <cell r="H12">
            <v>186</v>
          </cell>
        </row>
        <row r="13">
          <cell r="B13">
            <v>239</v>
          </cell>
          <cell r="C13">
            <v>63</v>
          </cell>
          <cell r="D13">
            <v>155</v>
          </cell>
          <cell r="E13">
            <v>109</v>
          </cell>
          <cell r="F13">
            <v>222</v>
          </cell>
          <cell r="G13">
            <v>76</v>
          </cell>
          <cell r="H13">
            <v>234</v>
          </cell>
        </row>
        <row r="14">
          <cell r="B14">
            <v>197</v>
          </cell>
          <cell r="C14">
            <v>286</v>
          </cell>
          <cell r="D14">
            <v>296</v>
          </cell>
          <cell r="E14">
            <v>198</v>
          </cell>
          <cell r="F14">
            <v>271</v>
          </cell>
          <cell r="G14">
            <v>187</v>
          </cell>
          <cell r="H14">
            <v>36</v>
          </cell>
        </row>
        <row r="15">
          <cell r="B15">
            <v>126</v>
          </cell>
          <cell r="C15">
            <v>183</v>
          </cell>
          <cell r="D15">
            <v>66</v>
          </cell>
          <cell r="E15">
            <v>76</v>
          </cell>
          <cell r="F15">
            <v>4</v>
          </cell>
          <cell r="G15">
            <v>276</v>
          </cell>
          <cell r="H15">
            <v>279</v>
          </cell>
        </row>
        <row r="16">
          <cell r="B16">
            <v>81</v>
          </cell>
          <cell r="C16">
            <v>106</v>
          </cell>
          <cell r="D16">
            <v>208</v>
          </cell>
          <cell r="E16">
            <v>268</v>
          </cell>
          <cell r="F16">
            <v>112</v>
          </cell>
          <cell r="G16">
            <v>263</v>
          </cell>
          <cell r="H16">
            <v>32</v>
          </cell>
        </row>
        <row r="17">
          <cell r="B17">
            <v>16</v>
          </cell>
          <cell r="C17">
            <v>118</v>
          </cell>
          <cell r="D17">
            <v>220</v>
          </cell>
          <cell r="E17">
            <v>167</v>
          </cell>
          <cell r="F17">
            <v>44</v>
          </cell>
          <cell r="G17">
            <v>26</v>
          </cell>
          <cell r="H17">
            <v>234</v>
          </cell>
        </row>
        <row r="18">
          <cell r="B18">
            <v>52</v>
          </cell>
          <cell r="C18">
            <v>103</v>
          </cell>
          <cell r="D18">
            <v>182</v>
          </cell>
          <cell r="E18">
            <v>56</v>
          </cell>
          <cell r="F18">
            <v>14</v>
          </cell>
          <cell r="G18">
            <v>157</v>
          </cell>
          <cell r="H18">
            <v>225</v>
          </cell>
        </row>
        <row r="19">
          <cell r="B19">
            <v>288</v>
          </cell>
          <cell r="C19">
            <v>91</v>
          </cell>
          <cell r="D19">
            <v>295</v>
          </cell>
          <cell r="E19">
            <v>177</v>
          </cell>
          <cell r="F19">
            <v>278</v>
          </cell>
          <cell r="G19">
            <v>206</v>
          </cell>
          <cell r="H19">
            <v>285</v>
          </cell>
        </row>
        <row r="20">
          <cell r="B20">
            <v>67</v>
          </cell>
          <cell r="C20">
            <v>77</v>
          </cell>
          <cell r="D20">
            <v>107</v>
          </cell>
          <cell r="E20">
            <v>146</v>
          </cell>
          <cell r="F20">
            <v>86</v>
          </cell>
          <cell r="G20">
            <v>190</v>
          </cell>
          <cell r="H20">
            <v>210</v>
          </cell>
        </row>
        <row r="21">
          <cell r="B21">
            <v>23</v>
          </cell>
          <cell r="C21">
            <v>154</v>
          </cell>
          <cell r="D21">
            <v>222</v>
          </cell>
          <cell r="E21">
            <v>13</v>
          </cell>
          <cell r="F21">
            <v>113</v>
          </cell>
          <cell r="G21">
            <v>269</v>
          </cell>
          <cell r="H21">
            <v>65</v>
          </cell>
        </row>
        <row r="22">
          <cell r="B22">
            <v>207</v>
          </cell>
          <cell r="C22">
            <v>268</v>
          </cell>
          <cell r="D22">
            <v>251</v>
          </cell>
          <cell r="E22">
            <v>130</v>
          </cell>
          <cell r="F22">
            <v>22</v>
          </cell>
          <cell r="G22">
            <v>59</v>
          </cell>
          <cell r="H22">
            <v>136</v>
          </cell>
        </row>
      </sheetData>
      <sheetData sheetId="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saacgottlieb.com/excel-tips/" TargetMode="External"/><Relationship Id="rId1" Type="http://schemas.openxmlformats.org/officeDocument/2006/relationships/hyperlink" Target="mailto:isaac.gottlieb@gmail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9"/>
  </sheetPr>
  <dimension ref="A1:K44"/>
  <sheetViews>
    <sheetView showGridLines="0" showRowColHeaders="0" tabSelected="1" zoomScale="85" workbookViewId="0"/>
  </sheetViews>
  <sheetFormatPr defaultColWidth="13.73046875" defaultRowHeight="17.25" x14ac:dyDescent="0.45"/>
  <cols>
    <col min="1" max="1" width="23.3984375" style="2" customWidth="1"/>
    <col min="2" max="2" width="15.1328125" style="2" customWidth="1"/>
    <col min="3" max="256" width="13.73046875" style="2"/>
    <col min="257" max="257" width="23.3984375" style="2" customWidth="1"/>
    <col min="258" max="258" width="15.1328125" style="2" customWidth="1"/>
    <col min="259" max="512" width="13.73046875" style="2"/>
    <col min="513" max="513" width="23.3984375" style="2" customWidth="1"/>
    <col min="514" max="514" width="15.1328125" style="2" customWidth="1"/>
    <col min="515" max="768" width="13.73046875" style="2"/>
    <col min="769" max="769" width="23.3984375" style="2" customWidth="1"/>
    <col min="770" max="770" width="15.1328125" style="2" customWidth="1"/>
    <col min="771" max="1024" width="13.73046875" style="2"/>
    <col min="1025" max="1025" width="23.3984375" style="2" customWidth="1"/>
    <col min="1026" max="1026" width="15.1328125" style="2" customWidth="1"/>
    <col min="1027" max="1280" width="13.73046875" style="2"/>
    <col min="1281" max="1281" width="23.3984375" style="2" customWidth="1"/>
    <col min="1282" max="1282" width="15.1328125" style="2" customWidth="1"/>
    <col min="1283" max="1536" width="13.73046875" style="2"/>
    <col min="1537" max="1537" width="23.3984375" style="2" customWidth="1"/>
    <col min="1538" max="1538" width="15.1328125" style="2" customWidth="1"/>
    <col min="1539" max="1792" width="13.73046875" style="2"/>
    <col min="1793" max="1793" width="23.3984375" style="2" customWidth="1"/>
    <col min="1794" max="1794" width="15.1328125" style="2" customWidth="1"/>
    <col min="1795" max="2048" width="13.73046875" style="2"/>
    <col min="2049" max="2049" width="23.3984375" style="2" customWidth="1"/>
    <col min="2050" max="2050" width="15.1328125" style="2" customWidth="1"/>
    <col min="2051" max="2304" width="13.73046875" style="2"/>
    <col min="2305" max="2305" width="23.3984375" style="2" customWidth="1"/>
    <col min="2306" max="2306" width="15.1328125" style="2" customWidth="1"/>
    <col min="2307" max="2560" width="13.73046875" style="2"/>
    <col min="2561" max="2561" width="23.3984375" style="2" customWidth="1"/>
    <col min="2562" max="2562" width="15.1328125" style="2" customWidth="1"/>
    <col min="2563" max="2816" width="13.73046875" style="2"/>
    <col min="2817" max="2817" width="23.3984375" style="2" customWidth="1"/>
    <col min="2818" max="2818" width="15.1328125" style="2" customWidth="1"/>
    <col min="2819" max="3072" width="13.73046875" style="2"/>
    <col min="3073" max="3073" width="23.3984375" style="2" customWidth="1"/>
    <col min="3074" max="3074" width="15.1328125" style="2" customWidth="1"/>
    <col min="3075" max="3328" width="13.73046875" style="2"/>
    <col min="3329" max="3329" width="23.3984375" style="2" customWidth="1"/>
    <col min="3330" max="3330" width="15.1328125" style="2" customWidth="1"/>
    <col min="3331" max="3584" width="13.73046875" style="2"/>
    <col min="3585" max="3585" width="23.3984375" style="2" customWidth="1"/>
    <col min="3586" max="3586" width="15.1328125" style="2" customWidth="1"/>
    <col min="3587" max="3840" width="13.73046875" style="2"/>
    <col min="3841" max="3841" width="23.3984375" style="2" customWidth="1"/>
    <col min="3842" max="3842" width="15.1328125" style="2" customWidth="1"/>
    <col min="3843" max="4096" width="13.73046875" style="2"/>
    <col min="4097" max="4097" width="23.3984375" style="2" customWidth="1"/>
    <col min="4098" max="4098" width="15.1328125" style="2" customWidth="1"/>
    <col min="4099" max="4352" width="13.73046875" style="2"/>
    <col min="4353" max="4353" width="23.3984375" style="2" customWidth="1"/>
    <col min="4354" max="4354" width="15.1328125" style="2" customWidth="1"/>
    <col min="4355" max="4608" width="13.73046875" style="2"/>
    <col min="4609" max="4609" width="23.3984375" style="2" customWidth="1"/>
    <col min="4610" max="4610" width="15.1328125" style="2" customWidth="1"/>
    <col min="4611" max="4864" width="13.73046875" style="2"/>
    <col min="4865" max="4865" width="23.3984375" style="2" customWidth="1"/>
    <col min="4866" max="4866" width="15.1328125" style="2" customWidth="1"/>
    <col min="4867" max="5120" width="13.73046875" style="2"/>
    <col min="5121" max="5121" width="23.3984375" style="2" customWidth="1"/>
    <col min="5122" max="5122" width="15.1328125" style="2" customWidth="1"/>
    <col min="5123" max="5376" width="13.73046875" style="2"/>
    <col min="5377" max="5377" width="23.3984375" style="2" customWidth="1"/>
    <col min="5378" max="5378" width="15.1328125" style="2" customWidth="1"/>
    <col min="5379" max="5632" width="13.73046875" style="2"/>
    <col min="5633" max="5633" width="23.3984375" style="2" customWidth="1"/>
    <col min="5634" max="5634" width="15.1328125" style="2" customWidth="1"/>
    <col min="5635" max="5888" width="13.73046875" style="2"/>
    <col min="5889" max="5889" width="23.3984375" style="2" customWidth="1"/>
    <col min="5890" max="5890" width="15.1328125" style="2" customWidth="1"/>
    <col min="5891" max="6144" width="13.73046875" style="2"/>
    <col min="6145" max="6145" width="23.3984375" style="2" customWidth="1"/>
    <col min="6146" max="6146" width="15.1328125" style="2" customWidth="1"/>
    <col min="6147" max="6400" width="13.73046875" style="2"/>
    <col min="6401" max="6401" width="23.3984375" style="2" customWidth="1"/>
    <col min="6402" max="6402" width="15.1328125" style="2" customWidth="1"/>
    <col min="6403" max="6656" width="13.73046875" style="2"/>
    <col min="6657" max="6657" width="23.3984375" style="2" customWidth="1"/>
    <col min="6658" max="6658" width="15.1328125" style="2" customWidth="1"/>
    <col min="6659" max="6912" width="13.73046875" style="2"/>
    <col min="6913" max="6913" width="23.3984375" style="2" customWidth="1"/>
    <col min="6914" max="6914" width="15.1328125" style="2" customWidth="1"/>
    <col min="6915" max="7168" width="13.73046875" style="2"/>
    <col min="7169" max="7169" width="23.3984375" style="2" customWidth="1"/>
    <col min="7170" max="7170" width="15.1328125" style="2" customWidth="1"/>
    <col min="7171" max="7424" width="13.73046875" style="2"/>
    <col min="7425" max="7425" width="23.3984375" style="2" customWidth="1"/>
    <col min="7426" max="7426" width="15.1328125" style="2" customWidth="1"/>
    <col min="7427" max="7680" width="13.73046875" style="2"/>
    <col min="7681" max="7681" width="23.3984375" style="2" customWidth="1"/>
    <col min="7682" max="7682" width="15.1328125" style="2" customWidth="1"/>
    <col min="7683" max="7936" width="13.73046875" style="2"/>
    <col min="7937" max="7937" width="23.3984375" style="2" customWidth="1"/>
    <col min="7938" max="7938" width="15.1328125" style="2" customWidth="1"/>
    <col min="7939" max="8192" width="13.73046875" style="2"/>
    <col min="8193" max="8193" width="23.3984375" style="2" customWidth="1"/>
    <col min="8194" max="8194" width="15.1328125" style="2" customWidth="1"/>
    <col min="8195" max="8448" width="13.73046875" style="2"/>
    <col min="8449" max="8449" width="23.3984375" style="2" customWidth="1"/>
    <col min="8450" max="8450" width="15.1328125" style="2" customWidth="1"/>
    <col min="8451" max="8704" width="13.73046875" style="2"/>
    <col min="8705" max="8705" width="23.3984375" style="2" customWidth="1"/>
    <col min="8706" max="8706" width="15.1328125" style="2" customWidth="1"/>
    <col min="8707" max="8960" width="13.73046875" style="2"/>
    <col min="8961" max="8961" width="23.3984375" style="2" customWidth="1"/>
    <col min="8962" max="8962" width="15.1328125" style="2" customWidth="1"/>
    <col min="8963" max="9216" width="13.73046875" style="2"/>
    <col min="9217" max="9217" width="23.3984375" style="2" customWidth="1"/>
    <col min="9218" max="9218" width="15.1328125" style="2" customWidth="1"/>
    <col min="9219" max="9472" width="13.73046875" style="2"/>
    <col min="9473" max="9473" width="23.3984375" style="2" customWidth="1"/>
    <col min="9474" max="9474" width="15.1328125" style="2" customWidth="1"/>
    <col min="9475" max="9728" width="13.73046875" style="2"/>
    <col min="9729" max="9729" width="23.3984375" style="2" customWidth="1"/>
    <col min="9730" max="9730" width="15.1328125" style="2" customWidth="1"/>
    <col min="9731" max="9984" width="13.73046875" style="2"/>
    <col min="9985" max="9985" width="23.3984375" style="2" customWidth="1"/>
    <col min="9986" max="9986" width="15.1328125" style="2" customWidth="1"/>
    <col min="9987" max="10240" width="13.73046875" style="2"/>
    <col min="10241" max="10241" width="23.3984375" style="2" customWidth="1"/>
    <col min="10242" max="10242" width="15.1328125" style="2" customWidth="1"/>
    <col min="10243" max="10496" width="13.73046875" style="2"/>
    <col min="10497" max="10497" width="23.3984375" style="2" customWidth="1"/>
    <col min="10498" max="10498" width="15.1328125" style="2" customWidth="1"/>
    <col min="10499" max="10752" width="13.73046875" style="2"/>
    <col min="10753" max="10753" width="23.3984375" style="2" customWidth="1"/>
    <col min="10754" max="10754" width="15.1328125" style="2" customWidth="1"/>
    <col min="10755" max="11008" width="13.73046875" style="2"/>
    <col min="11009" max="11009" width="23.3984375" style="2" customWidth="1"/>
    <col min="11010" max="11010" width="15.1328125" style="2" customWidth="1"/>
    <col min="11011" max="11264" width="13.73046875" style="2"/>
    <col min="11265" max="11265" width="23.3984375" style="2" customWidth="1"/>
    <col min="11266" max="11266" width="15.1328125" style="2" customWidth="1"/>
    <col min="11267" max="11520" width="13.73046875" style="2"/>
    <col min="11521" max="11521" width="23.3984375" style="2" customWidth="1"/>
    <col min="11522" max="11522" width="15.1328125" style="2" customWidth="1"/>
    <col min="11523" max="11776" width="13.73046875" style="2"/>
    <col min="11777" max="11777" width="23.3984375" style="2" customWidth="1"/>
    <col min="11778" max="11778" width="15.1328125" style="2" customWidth="1"/>
    <col min="11779" max="12032" width="13.73046875" style="2"/>
    <col min="12033" max="12033" width="23.3984375" style="2" customWidth="1"/>
    <col min="12034" max="12034" width="15.1328125" style="2" customWidth="1"/>
    <col min="12035" max="12288" width="13.73046875" style="2"/>
    <col min="12289" max="12289" width="23.3984375" style="2" customWidth="1"/>
    <col min="12290" max="12290" width="15.1328125" style="2" customWidth="1"/>
    <col min="12291" max="12544" width="13.73046875" style="2"/>
    <col min="12545" max="12545" width="23.3984375" style="2" customWidth="1"/>
    <col min="12546" max="12546" width="15.1328125" style="2" customWidth="1"/>
    <col min="12547" max="12800" width="13.73046875" style="2"/>
    <col min="12801" max="12801" width="23.3984375" style="2" customWidth="1"/>
    <col min="12802" max="12802" width="15.1328125" style="2" customWidth="1"/>
    <col min="12803" max="13056" width="13.73046875" style="2"/>
    <col min="13057" max="13057" width="23.3984375" style="2" customWidth="1"/>
    <col min="13058" max="13058" width="15.1328125" style="2" customWidth="1"/>
    <col min="13059" max="13312" width="13.73046875" style="2"/>
    <col min="13313" max="13313" width="23.3984375" style="2" customWidth="1"/>
    <col min="13314" max="13314" width="15.1328125" style="2" customWidth="1"/>
    <col min="13315" max="13568" width="13.73046875" style="2"/>
    <col min="13569" max="13569" width="23.3984375" style="2" customWidth="1"/>
    <col min="13570" max="13570" width="15.1328125" style="2" customWidth="1"/>
    <col min="13571" max="13824" width="13.73046875" style="2"/>
    <col min="13825" max="13825" width="23.3984375" style="2" customWidth="1"/>
    <col min="13826" max="13826" width="15.1328125" style="2" customWidth="1"/>
    <col min="13827" max="14080" width="13.73046875" style="2"/>
    <col min="14081" max="14081" width="23.3984375" style="2" customWidth="1"/>
    <col min="14082" max="14082" width="15.1328125" style="2" customWidth="1"/>
    <col min="14083" max="14336" width="13.73046875" style="2"/>
    <col min="14337" max="14337" width="23.3984375" style="2" customWidth="1"/>
    <col min="14338" max="14338" width="15.1328125" style="2" customWidth="1"/>
    <col min="14339" max="14592" width="13.73046875" style="2"/>
    <col min="14593" max="14593" width="23.3984375" style="2" customWidth="1"/>
    <col min="14594" max="14594" width="15.1328125" style="2" customWidth="1"/>
    <col min="14595" max="14848" width="13.73046875" style="2"/>
    <col min="14849" max="14849" width="23.3984375" style="2" customWidth="1"/>
    <col min="14850" max="14850" width="15.1328125" style="2" customWidth="1"/>
    <col min="14851" max="15104" width="13.73046875" style="2"/>
    <col min="15105" max="15105" width="23.3984375" style="2" customWidth="1"/>
    <col min="15106" max="15106" width="15.1328125" style="2" customWidth="1"/>
    <col min="15107" max="15360" width="13.73046875" style="2"/>
    <col min="15361" max="15361" width="23.3984375" style="2" customWidth="1"/>
    <col min="15362" max="15362" width="15.1328125" style="2" customWidth="1"/>
    <col min="15363" max="15616" width="13.73046875" style="2"/>
    <col min="15617" max="15617" width="23.3984375" style="2" customWidth="1"/>
    <col min="15618" max="15618" width="15.1328125" style="2" customWidth="1"/>
    <col min="15619" max="15872" width="13.73046875" style="2"/>
    <col min="15873" max="15873" width="23.3984375" style="2" customWidth="1"/>
    <col min="15874" max="15874" width="15.1328125" style="2" customWidth="1"/>
    <col min="15875" max="16128" width="13.73046875" style="2"/>
    <col min="16129" max="16129" width="23.3984375" style="2" customWidth="1"/>
    <col min="16130" max="16130" width="15.1328125" style="2" customWidth="1"/>
    <col min="16131" max="16384" width="13.73046875" style="2"/>
  </cols>
  <sheetData>
    <row r="1" spans="1:11" ht="20.25" x14ac:dyDescent="0.55000000000000004">
      <c r="A1" s="1">
        <v>45997</v>
      </c>
    </row>
    <row r="2" spans="1:11" ht="20.65" x14ac:dyDescent="0.6">
      <c r="A2"/>
      <c r="B2"/>
      <c r="G2" s="3" t="s">
        <v>0</v>
      </c>
    </row>
    <row r="3" spans="1:11" ht="22.5" x14ac:dyDescent="0.6">
      <c r="A3"/>
      <c r="B3"/>
      <c r="G3" s="4" t="s">
        <v>1</v>
      </c>
      <c r="J3" s="2" t="s">
        <v>2</v>
      </c>
      <c r="K3" s="4"/>
    </row>
    <row r="4" spans="1:11" ht="20.25" x14ac:dyDescent="0.55000000000000004">
      <c r="A4"/>
      <c r="B4" s="5" t="s">
        <v>3</v>
      </c>
      <c r="C4" s="6"/>
    </row>
    <row r="5" spans="1:11" ht="20.65" x14ac:dyDescent="0.6">
      <c r="A5"/>
      <c r="B5" s="5"/>
      <c r="C5" s="6"/>
      <c r="H5" s="3" t="s">
        <v>4</v>
      </c>
    </row>
    <row r="6" spans="1:11" ht="20.65" x14ac:dyDescent="0.6">
      <c r="A6"/>
      <c r="B6" s="7"/>
      <c r="D6" s="8"/>
      <c r="E6" s="9"/>
      <c r="H6" s="3" t="s">
        <v>5</v>
      </c>
    </row>
    <row r="7" spans="1:11" ht="20.65" x14ac:dyDescent="0.6">
      <c r="A7" s="10">
        <v>1</v>
      </c>
      <c r="B7" s="7" t="s">
        <v>55</v>
      </c>
      <c r="C7" s="6"/>
      <c r="D7" s="8"/>
      <c r="E7" s="11"/>
      <c r="F7" s="12"/>
      <c r="H7" s="3" t="s">
        <v>6</v>
      </c>
    </row>
    <row r="8" spans="1:11" ht="20.65" x14ac:dyDescent="0.6">
      <c r="A8" s="10"/>
      <c r="B8" s="7"/>
      <c r="C8" s="6"/>
      <c r="D8" s="8"/>
      <c r="F8" s="13"/>
    </row>
    <row r="9" spans="1:11" ht="20.65" x14ac:dyDescent="0.6">
      <c r="A9" s="10">
        <v>2</v>
      </c>
      <c r="B9" s="7" t="s">
        <v>56</v>
      </c>
      <c r="C9" s="6"/>
      <c r="D9" s="8"/>
    </row>
    <row r="10" spans="1:11" ht="20.65" x14ac:dyDescent="0.6">
      <c r="A10" s="10"/>
      <c r="B10" s="7"/>
      <c r="C10" s="6"/>
      <c r="D10" s="8"/>
    </row>
    <row r="11" spans="1:11" ht="20.65" x14ac:dyDescent="0.6">
      <c r="A11" s="14">
        <v>3</v>
      </c>
      <c r="B11" s="7" t="s">
        <v>58</v>
      </c>
      <c r="C11" s="15"/>
      <c r="D11" s="8"/>
    </row>
    <row r="12" spans="1:11" ht="22.5" x14ac:dyDescent="0.6">
      <c r="A12" s="14"/>
      <c r="B12" s="7"/>
      <c r="C12" s="6"/>
      <c r="D12" s="16"/>
      <c r="E12" s="4"/>
    </row>
    <row r="13" spans="1:11" ht="20.65" x14ac:dyDescent="0.6">
      <c r="A13" s="14">
        <v>4</v>
      </c>
      <c r="B13" s="7" t="s">
        <v>59</v>
      </c>
      <c r="C13" s="6"/>
      <c r="D13" s="8"/>
    </row>
    <row r="14" spans="1:11" ht="21" thickBot="1" x14ac:dyDescent="0.65">
      <c r="A14" s="14"/>
      <c r="B14" s="7"/>
      <c r="C14" s="6"/>
      <c r="D14" s="8"/>
    </row>
    <row r="15" spans="1:11" ht="21" thickBot="1" x14ac:dyDescent="0.65">
      <c r="A15" s="14">
        <v>5</v>
      </c>
      <c r="B15" s="7" t="s">
        <v>60</v>
      </c>
      <c r="C15" s="6"/>
      <c r="D15" s="8"/>
      <c r="I15" s="17" t="s">
        <v>7</v>
      </c>
      <c r="J15" s="18"/>
      <c r="K15" s="19"/>
    </row>
    <row r="16" spans="1:11" ht="30.75" x14ac:dyDescent="0.9">
      <c r="A16" s="14"/>
      <c r="B16" s="7"/>
      <c r="C16" s="6"/>
      <c r="D16" s="8"/>
      <c r="I16" s="30" t="s">
        <v>8</v>
      </c>
      <c r="J16" s="5"/>
      <c r="K16" s="5"/>
    </row>
    <row r="17" spans="1:8" ht="20.65" x14ac:dyDescent="0.6">
      <c r="A17" s="14">
        <v>6</v>
      </c>
      <c r="B17" s="7" t="s">
        <v>57</v>
      </c>
      <c r="C17" s="6"/>
      <c r="D17" s="8"/>
    </row>
    <row r="18" spans="1:8" ht="20.65" x14ac:dyDescent="0.6">
      <c r="A18" s="14"/>
      <c r="C18" s="6"/>
      <c r="D18" s="8"/>
    </row>
    <row r="19" spans="1:8" ht="20.65" x14ac:dyDescent="0.6">
      <c r="A19" s="14"/>
      <c r="B19" s="7"/>
      <c r="D19" s="8"/>
      <c r="F19" s="2" t="s">
        <v>9</v>
      </c>
    </row>
    <row r="20" spans="1:8" ht="20.65" x14ac:dyDescent="0.6">
      <c r="A20" s="14"/>
      <c r="B20" s="7"/>
      <c r="D20" s="8"/>
    </row>
    <row r="21" spans="1:8" ht="20.25" x14ac:dyDescent="0.55000000000000004">
      <c r="A21" s="14"/>
      <c r="B21" s="7"/>
    </row>
    <row r="22" spans="1:8" ht="20.25" x14ac:dyDescent="0.55000000000000004">
      <c r="A22" s="14"/>
      <c r="B22" s="5"/>
    </row>
    <row r="23" spans="1:8" ht="20.25" x14ac:dyDescent="0.55000000000000004">
      <c r="A23" s="14"/>
      <c r="B23" s="5"/>
      <c r="D23"/>
      <c r="E23"/>
      <c r="F23"/>
      <c r="G23"/>
      <c r="H23"/>
    </row>
    <row r="24" spans="1:8" ht="20.25" x14ac:dyDescent="0.55000000000000004">
      <c r="B24" s="5"/>
      <c r="D24"/>
      <c r="E24"/>
      <c r="F24"/>
      <c r="G24"/>
      <c r="H24"/>
    </row>
    <row r="25" spans="1:8" x14ac:dyDescent="0.45">
      <c r="D25"/>
      <c r="E25"/>
      <c r="F25"/>
      <c r="G25"/>
      <c r="H25"/>
    </row>
    <row r="26" spans="1:8" x14ac:dyDescent="0.45">
      <c r="D26"/>
      <c r="E26"/>
      <c r="F26"/>
      <c r="G26"/>
      <c r="H26"/>
    </row>
    <row r="27" spans="1:8" x14ac:dyDescent="0.45">
      <c r="D27"/>
      <c r="E27"/>
      <c r="F27"/>
      <c r="G27"/>
      <c r="H27"/>
    </row>
    <row r="28" spans="1:8" x14ac:dyDescent="0.45">
      <c r="D28"/>
      <c r="E28"/>
      <c r="F28"/>
      <c r="G28"/>
      <c r="H28"/>
    </row>
    <row r="29" spans="1:8" x14ac:dyDescent="0.45">
      <c r="D29"/>
      <c r="E29"/>
      <c r="F29"/>
      <c r="G29"/>
      <c r="H29"/>
    </row>
    <row r="44" spans="1:1" x14ac:dyDescent="0.45">
      <c r="A44" s="2">
        <v>1</v>
      </c>
    </row>
  </sheetData>
  <hyperlinks>
    <hyperlink ref="G3" r:id="rId1" xr:uid="{00000000-0004-0000-0000-000000000000}"/>
    <hyperlink ref="I16" r:id="rId2" xr:uid="{00000000-0004-0000-0000-000001000000}"/>
    <hyperlink ref="B7" location="'Round to 15 minutes'!A1" display="Round to the next 15 minutes " xr:uid="{00000000-0004-0000-0000-000003000000}"/>
    <hyperlink ref="B9" location="'Format hours more than 24 hours'!A1" display="Format hours more than 1 day/over 24 hours" xr:uid="{00000000-0004-0000-0000-000004000000}"/>
    <hyperlink ref="B11" location="'Use the text above'!A1" display="Use the text above to enter more data - Data Entry" xr:uid="{00000000-0004-0000-0000-000005000000}"/>
    <hyperlink ref="B13" location="'Two ways for Paste Special'!A1" display="Two ways for Paste Special" xr:uid="{00000000-0004-0000-0000-000006000000}"/>
    <hyperlink ref="B15" location="'Recover Unsaved Files'!A1" display="How to recover unsaved excel file?" xr:uid="{00000000-0004-0000-0000-000007000000}"/>
    <hyperlink ref="B17" location="'Adding a month and year coulmn'!A1" display="Adding a month and year column" xr:uid="{00000000-0004-0000-0000-000008000000}"/>
  </hyperlinks>
  <pageMargins left="0.75" right="0.75" top="1" bottom="1" header="0.5" footer="0.5"/>
  <pageSetup orientation="portrait" horizontalDpi="300" verticalDpi="300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E16"/>
  <sheetViews>
    <sheetView workbookViewId="0">
      <selection activeCell="I16" sqref="I16"/>
    </sheetView>
  </sheetViews>
  <sheetFormatPr defaultRowHeight="14.25" x14ac:dyDescent="0.45"/>
  <cols>
    <col min="1" max="1" width="13.73046875" bestFit="1" customWidth="1"/>
    <col min="2" max="2" width="12.59765625" bestFit="1" customWidth="1"/>
    <col min="3" max="3" width="19.3984375" customWidth="1"/>
    <col min="4" max="4" width="10.86328125" customWidth="1"/>
  </cols>
  <sheetData>
    <row r="1" spans="1:5" ht="28.5" x14ac:dyDescent="0.45">
      <c r="B1" t="s">
        <v>10</v>
      </c>
      <c r="C1" s="23" t="s">
        <v>23</v>
      </c>
      <c r="D1" s="23" t="s">
        <v>26</v>
      </c>
    </row>
    <row r="2" spans="1:5" x14ac:dyDescent="0.45">
      <c r="A2" t="s">
        <v>11</v>
      </c>
      <c r="B2" s="20">
        <v>0.27569444444444446</v>
      </c>
      <c r="C2" s="21">
        <f>B2</f>
        <v>0.27569444444444446</v>
      </c>
      <c r="D2" s="20">
        <f>ROUND(B2*96,0)/96</f>
        <v>0.27083333333333331</v>
      </c>
      <c r="E2" t="s">
        <v>27</v>
      </c>
    </row>
    <row r="3" spans="1:5" x14ac:dyDescent="0.45">
      <c r="A3" t="s">
        <v>12</v>
      </c>
      <c r="B3" s="20">
        <v>0.34097222222222223</v>
      </c>
      <c r="C3" s="21">
        <f t="shared" ref="C3:C14" si="0">B3</f>
        <v>0.34097222222222223</v>
      </c>
      <c r="D3" s="20">
        <f t="shared" ref="D3:D16" si="1">ROUND(B3*96,0)/96</f>
        <v>0.34375</v>
      </c>
    </row>
    <row r="4" spans="1:5" x14ac:dyDescent="0.45">
      <c r="A4" t="s">
        <v>13</v>
      </c>
      <c r="B4" s="20">
        <v>0.58412196767978253</v>
      </c>
      <c r="C4" s="21">
        <f t="shared" si="0"/>
        <v>0.58412196767978253</v>
      </c>
      <c r="D4" s="20">
        <f t="shared" si="1"/>
        <v>0.58333333333333337</v>
      </c>
    </row>
    <row r="5" spans="1:5" x14ac:dyDescent="0.45">
      <c r="A5" t="s">
        <v>14</v>
      </c>
      <c r="B5" s="20">
        <v>0.34256351457738476</v>
      </c>
      <c r="C5" s="21">
        <f t="shared" si="0"/>
        <v>0.34256351457738476</v>
      </c>
      <c r="D5" s="20">
        <f t="shared" si="1"/>
        <v>0.34375</v>
      </c>
    </row>
    <row r="6" spans="1:5" x14ac:dyDescent="0.45">
      <c r="A6" t="s">
        <v>15</v>
      </c>
      <c r="B6" s="20">
        <v>9.2633465851213015E-2</v>
      </c>
      <c r="C6" s="21">
        <f t="shared" si="0"/>
        <v>9.2633465851213015E-2</v>
      </c>
      <c r="D6" s="20">
        <f t="shared" si="1"/>
        <v>9.375E-2</v>
      </c>
    </row>
    <row r="7" spans="1:5" x14ac:dyDescent="0.45">
      <c r="A7" t="s">
        <v>16</v>
      </c>
      <c r="B7" s="20">
        <v>0.49280092592592589</v>
      </c>
      <c r="C7" s="21">
        <f t="shared" si="0"/>
        <v>0.49280092592592589</v>
      </c>
      <c r="D7" s="20">
        <f t="shared" si="1"/>
        <v>0.48958333333333331</v>
      </c>
    </row>
    <row r="8" spans="1:5" x14ac:dyDescent="0.45">
      <c r="A8" t="s">
        <v>17</v>
      </c>
      <c r="B8" s="20">
        <v>9.7041306360238222E-2</v>
      </c>
      <c r="C8" s="21">
        <f t="shared" si="0"/>
        <v>9.7041306360238222E-2</v>
      </c>
      <c r="D8" s="20">
        <f t="shared" si="1"/>
        <v>9.375E-2</v>
      </c>
    </row>
    <row r="9" spans="1:5" x14ac:dyDescent="0.45">
      <c r="A9" t="s">
        <v>18</v>
      </c>
      <c r="B9" s="20">
        <v>3.9296097472906522E-2</v>
      </c>
      <c r="C9" s="21">
        <f t="shared" si="0"/>
        <v>3.9296097472906522E-2</v>
      </c>
      <c r="D9" s="20">
        <f t="shared" si="1"/>
        <v>4.1666666666666664E-2</v>
      </c>
    </row>
    <row r="10" spans="1:5" x14ac:dyDescent="0.45">
      <c r="A10" t="s">
        <v>19</v>
      </c>
      <c r="B10" s="20">
        <v>1.394865476550311E-2</v>
      </c>
      <c r="C10" s="21">
        <f t="shared" si="0"/>
        <v>1.394865476550311E-2</v>
      </c>
      <c r="D10" s="20">
        <f t="shared" si="1"/>
        <v>1.0416666666666666E-2</v>
      </c>
    </row>
    <row r="11" spans="1:5" x14ac:dyDescent="0.45">
      <c r="A11" t="s">
        <v>20</v>
      </c>
      <c r="B11" s="20">
        <v>0.30907407407407406</v>
      </c>
      <c r="C11" s="21">
        <f t="shared" si="0"/>
        <v>0.30907407407407406</v>
      </c>
      <c r="D11" s="20">
        <f t="shared" si="1"/>
        <v>0.3125</v>
      </c>
    </row>
    <row r="12" spans="1:5" x14ac:dyDescent="0.45">
      <c r="A12" t="s">
        <v>21</v>
      </c>
      <c r="B12" s="20">
        <v>0.52101881399321692</v>
      </c>
      <c r="C12" s="21">
        <f t="shared" si="0"/>
        <v>0.52101881399321692</v>
      </c>
      <c r="D12" s="20">
        <f t="shared" si="1"/>
        <v>0.52083333333333337</v>
      </c>
    </row>
    <row r="13" spans="1:5" x14ac:dyDescent="0.45">
      <c r="A13" t="s">
        <v>22</v>
      </c>
      <c r="B13" s="20">
        <v>0.2982526173417589</v>
      </c>
      <c r="C13" s="21">
        <f t="shared" si="0"/>
        <v>0.2982526173417589</v>
      </c>
      <c r="D13" s="20">
        <f t="shared" si="1"/>
        <v>0.30208333333333331</v>
      </c>
    </row>
    <row r="14" spans="1:5" x14ac:dyDescent="0.45">
      <c r="A14" t="s">
        <v>24</v>
      </c>
      <c r="B14" s="20">
        <v>4.1666666666666664E-2</v>
      </c>
      <c r="C14" s="24">
        <f t="shared" si="0"/>
        <v>4.1666666666666664E-2</v>
      </c>
      <c r="D14" s="20">
        <f t="shared" si="1"/>
        <v>4.1666666666666664E-2</v>
      </c>
    </row>
    <row r="15" spans="1:5" x14ac:dyDescent="0.45">
      <c r="A15" t="s">
        <v>24</v>
      </c>
      <c r="B15" s="20">
        <v>4.1666666666666664E-2</v>
      </c>
      <c r="C15" s="25">
        <f>C14</f>
        <v>4.1666666666666664E-2</v>
      </c>
      <c r="D15" s="20">
        <f t="shared" si="1"/>
        <v>4.1666666666666664E-2</v>
      </c>
    </row>
    <row r="16" spans="1:5" x14ac:dyDescent="0.45">
      <c r="A16" t="s">
        <v>25</v>
      </c>
      <c r="B16" s="20">
        <v>1.0416666666666666E-2</v>
      </c>
      <c r="C16" s="25">
        <f>B16</f>
        <v>1.0416666666666666E-2</v>
      </c>
      <c r="D16" s="20">
        <f t="shared" si="1"/>
        <v>1.0416666666666666E-2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H14"/>
  <sheetViews>
    <sheetView workbookViewId="0">
      <selection activeCell="I15" sqref="I15"/>
    </sheetView>
  </sheetViews>
  <sheetFormatPr defaultRowHeight="14.25" x14ac:dyDescent="0.45"/>
  <cols>
    <col min="1" max="1" width="12.265625" bestFit="1" customWidth="1"/>
    <col min="7" max="7" width="11.59765625" customWidth="1"/>
    <col min="8" max="8" width="10.265625" customWidth="1"/>
  </cols>
  <sheetData>
    <row r="1" spans="1:8" x14ac:dyDescent="0.45">
      <c r="A1" t="s">
        <v>34</v>
      </c>
    </row>
    <row r="2" spans="1:8" ht="28.5" x14ac:dyDescent="0.45">
      <c r="B2" t="s">
        <v>28</v>
      </c>
      <c r="C2" t="s">
        <v>29</v>
      </c>
      <c r="D2" t="s">
        <v>30</v>
      </c>
      <c r="E2" t="s">
        <v>31</v>
      </c>
      <c r="F2" t="s">
        <v>32</v>
      </c>
      <c r="G2" s="22" t="s">
        <v>33</v>
      </c>
      <c r="H2" s="22" t="s">
        <v>35</v>
      </c>
    </row>
    <row r="3" spans="1:8" x14ac:dyDescent="0.45">
      <c r="A3" t="s">
        <v>11</v>
      </c>
      <c r="B3" s="26">
        <f>0.243958449228228+(1/6)</f>
        <v>0.4106251158948947</v>
      </c>
      <c r="C3" s="26">
        <f>0.0162111814955744+(1/6)</f>
        <v>0.18287784816224106</v>
      </c>
      <c r="D3" s="26">
        <f>0.203720837631491+(1/6)</f>
        <v>0.37038750429815764</v>
      </c>
      <c r="E3" s="26">
        <f>0.123468233795519+(1/6)</f>
        <v>0.29013490046218565</v>
      </c>
      <c r="F3" s="26">
        <f>0.120501172467215+(1/6)</f>
        <v>0.28716783913388166</v>
      </c>
      <c r="G3" s="26">
        <f>SUM(B3:F3)</f>
        <v>1.5411932079513606</v>
      </c>
      <c r="H3" s="27">
        <f>G3</f>
        <v>1.5411932079513606</v>
      </c>
    </row>
    <row r="4" spans="1:8" x14ac:dyDescent="0.45">
      <c r="A4" t="s">
        <v>12</v>
      </c>
      <c r="B4" s="26">
        <f>0.0347232214516932+(1/6)</f>
        <v>0.20138988811835987</v>
      </c>
      <c r="C4" s="26">
        <f>0.194800548371411+(1/6)</f>
        <v>0.36146721503807766</v>
      </c>
      <c r="D4" s="26">
        <f>0.000792089832462678+(1/6)</f>
        <v>0.16745875649912934</v>
      </c>
      <c r="E4" s="26">
        <f>0.0942305960017699+(1/6)</f>
        <v>0.26089726266843655</v>
      </c>
      <c r="F4" s="26">
        <f>0.202111030693384+(1/6)</f>
        <v>0.36877769736005062</v>
      </c>
      <c r="G4" s="26">
        <f t="shared" ref="G4:G14" si="0">SUM(B4:F4)</f>
        <v>1.3599908196840542</v>
      </c>
      <c r="H4" s="27">
        <f t="shared" ref="H4:H14" si="1">G4</f>
        <v>1.3599908196840542</v>
      </c>
    </row>
    <row r="5" spans="1:8" x14ac:dyDescent="0.45">
      <c r="A5" t="s">
        <v>13</v>
      </c>
      <c r="B5" s="26">
        <f>0.187584380128277+(1/6)</f>
        <v>0.35425104679494368</v>
      </c>
      <c r="C5" s="26">
        <f>0.245007150894375+(1/6)</f>
        <v>0.41167381756104166</v>
      </c>
      <c r="D5" s="26">
        <f>0.243403130718881+(1/6)</f>
        <v>0.41006979738554766</v>
      </c>
      <c r="E5" s="26">
        <f>0.220134521447053+(1/6)</f>
        <v>0.38680118811371966</v>
      </c>
      <c r="F5" s="26">
        <f>0.238358975579061+(1/6)</f>
        <v>0.40502564224572768</v>
      </c>
      <c r="G5" s="26">
        <f t="shared" si="0"/>
        <v>1.9678214921009802</v>
      </c>
      <c r="H5" s="27">
        <f t="shared" si="1"/>
        <v>1.9678214921009802</v>
      </c>
    </row>
    <row r="6" spans="1:8" x14ac:dyDescent="0.45">
      <c r="A6" t="s">
        <v>14</v>
      </c>
      <c r="B6" s="26">
        <f>0.0703264422729557+(1/6)</f>
        <v>0.23699310893962236</v>
      </c>
      <c r="C6" s="26">
        <f>0.151458228288479+(1/6)</f>
        <v>0.31812489495514562</v>
      </c>
      <c r="D6" s="26">
        <f>0.179037807611689+(1/6)</f>
        <v>0.34570447427835566</v>
      </c>
      <c r="E6" s="26">
        <f>0.174112985826654+(1/6)</f>
        <v>0.34077965249332065</v>
      </c>
      <c r="F6" s="26">
        <f>0.0665881971853846+(1/6)</f>
        <v>0.23325486385205124</v>
      </c>
      <c r="G6" s="26">
        <f t="shared" si="0"/>
        <v>1.4748569945184955</v>
      </c>
      <c r="H6" s="27">
        <f t="shared" si="1"/>
        <v>1.4748569945184955</v>
      </c>
    </row>
    <row r="7" spans="1:8" x14ac:dyDescent="0.45">
      <c r="A7" t="s">
        <v>15</v>
      </c>
      <c r="B7" s="26">
        <f>0.0984734177049265+(1/6)</f>
        <v>0.26514008437159314</v>
      </c>
      <c r="C7" s="26">
        <f>0.20531315883555+(1/6)</f>
        <v>0.37197982550221664</v>
      </c>
      <c r="D7" s="26">
        <f>0.00635059505153929+(1/6)</f>
        <v>0.17301726171820594</v>
      </c>
      <c r="E7" s="26">
        <f>0.193177203295633+(1/6)</f>
        <v>0.35984386996229967</v>
      </c>
      <c r="F7" s="26">
        <f>0.126802431013451+(1/6)</f>
        <v>0.29346909768011764</v>
      </c>
      <c r="G7" s="26">
        <f t="shared" si="0"/>
        <v>1.4634501392344332</v>
      </c>
      <c r="H7" s="27">
        <f t="shared" si="1"/>
        <v>1.4634501392344332</v>
      </c>
    </row>
    <row r="8" spans="1:8" x14ac:dyDescent="0.45">
      <c r="A8" t="s">
        <v>16</v>
      </c>
      <c r="B8" s="26">
        <f>0.130571423574217+(1/6)</f>
        <v>0.29723809024088366</v>
      </c>
      <c r="C8" s="26">
        <f>0.24125175064716+(1/6)</f>
        <v>0.40791841731382666</v>
      </c>
      <c r="D8" s="26">
        <f>0.0739291992365718+(1/6)</f>
        <v>0.24059586590323845</v>
      </c>
      <c r="E8" s="26">
        <f>0.241004612368424+(1/6)</f>
        <v>0.40767127903509065</v>
      </c>
      <c r="F8" s="26">
        <f>0.18019740128617+(1/6)</f>
        <v>0.34686406795283664</v>
      </c>
      <c r="G8" s="26">
        <f t="shared" si="0"/>
        <v>1.7002877204458762</v>
      </c>
      <c r="H8" s="27">
        <f t="shared" si="1"/>
        <v>1.7002877204458762</v>
      </c>
    </row>
    <row r="9" spans="1:8" x14ac:dyDescent="0.45">
      <c r="A9" t="s">
        <v>17</v>
      </c>
      <c r="B9" s="26">
        <f>0.00334896591088313+(1/6)</f>
        <v>0.17001563257754979</v>
      </c>
      <c r="C9" s="26">
        <f>0.0719604598991039+(1/6)</f>
        <v>0.23862712656577056</v>
      </c>
      <c r="D9" s="26">
        <f>0.028747362332094+(1/6)</f>
        <v>0.19541402899876065</v>
      </c>
      <c r="E9" s="26">
        <f>0.148745031212148+(1/6)</f>
        <v>0.31541169787881462</v>
      </c>
      <c r="F9" s="26">
        <f>0.211682814419046+(1/6)</f>
        <v>0.37834948108571265</v>
      </c>
      <c r="G9" s="26">
        <f t="shared" si="0"/>
        <v>1.2978179671066084</v>
      </c>
      <c r="H9" s="27">
        <f t="shared" si="1"/>
        <v>1.2978179671066084</v>
      </c>
    </row>
    <row r="10" spans="1:8" x14ac:dyDescent="0.45">
      <c r="A10" t="s">
        <v>18</v>
      </c>
      <c r="B10" s="26">
        <f>0.0507247584048894+(1/6)</f>
        <v>0.21739142507155607</v>
      </c>
      <c r="C10" s="26">
        <f>0.150063601940298+(1/6)</f>
        <v>0.31673026860696463</v>
      </c>
      <c r="D10" s="26">
        <f>0.0908632070655317+(1/6)</f>
        <v>0.25752987373219838</v>
      </c>
      <c r="E10" s="26">
        <f>0.178265733290484+(1/6)</f>
        <v>0.34493239995715064</v>
      </c>
      <c r="F10" s="26">
        <f>0.0241638790019262+(1/6)</f>
        <v>0.19083054566859287</v>
      </c>
      <c r="G10" s="26">
        <f t="shared" si="0"/>
        <v>1.3274145130364625</v>
      </c>
      <c r="H10" s="27">
        <f t="shared" si="1"/>
        <v>1.3274145130364625</v>
      </c>
    </row>
    <row r="11" spans="1:8" x14ac:dyDescent="0.45">
      <c r="A11" t="s">
        <v>19</v>
      </c>
      <c r="B11" s="26">
        <f>0.20210668106858+(1/6)</f>
        <v>0.36877334773524667</v>
      </c>
      <c r="C11" s="26">
        <f>0.0965851810246039+(1/6)</f>
        <v>0.26325184769127052</v>
      </c>
      <c r="D11" s="26">
        <f>0.221366455389121+(1/6)</f>
        <v>0.38803312205578766</v>
      </c>
      <c r="E11" s="26">
        <f>0.213294963791295+(1/6)</f>
        <v>0.37996163045796166</v>
      </c>
      <c r="F11" s="26">
        <f>0.180678313010455+(1/6)</f>
        <v>0.34734497967712163</v>
      </c>
      <c r="G11" s="26">
        <f t="shared" si="0"/>
        <v>1.7473649276173884</v>
      </c>
      <c r="H11" s="27">
        <f t="shared" si="1"/>
        <v>1.7473649276173884</v>
      </c>
    </row>
    <row r="12" spans="1:8" x14ac:dyDescent="0.45">
      <c r="A12" t="s">
        <v>20</v>
      </c>
      <c r="B12" s="26">
        <f>0.144428365264174+(1/6)</f>
        <v>0.31109503193084065</v>
      </c>
      <c r="C12" s="26">
        <f>0.0732316085008301+(1/6)</f>
        <v>0.23989827516749676</v>
      </c>
      <c r="D12" s="26">
        <f>0.0702831027329265+(1/6)</f>
        <v>0.23694976939959317</v>
      </c>
      <c r="E12" s="26">
        <f>0.198354159327291+(1/6)</f>
        <v>0.36502082599395769</v>
      </c>
      <c r="F12" s="26">
        <f>0.130675159946629+(1/6)</f>
        <v>0.29734182661329567</v>
      </c>
      <c r="G12" s="26">
        <f t="shared" si="0"/>
        <v>1.4503057291051837</v>
      </c>
      <c r="H12" s="27">
        <f t="shared" si="1"/>
        <v>1.4503057291051837</v>
      </c>
    </row>
    <row r="13" spans="1:8" x14ac:dyDescent="0.45">
      <c r="A13" t="s">
        <v>21</v>
      </c>
      <c r="B13" s="26">
        <f>0.203077095725015+(1/6)</f>
        <v>0.36974376239168166</v>
      </c>
      <c r="C13" s="26">
        <f>0.246023157984143+(1/6)</f>
        <v>0.41268982465080967</v>
      </c>
      <c r="D13" s="26">
        <f>0.0560827999411709+(1/6)</f>
        <v>0.22274946660783757</v>
      </c>
      <c r="E13" s="26">
        <f>0.159753405470172+(1/6)</f>
        <v>0.32642007213683866</v>
      </c>
      <c r="F13" s="26">
        <f>0.0999457053264532+(1/6)</f>
        <v>0.26661237199311982</v>
      </c>
      <c r="G13" s="26">
        <f t="shared" si="0"/>
        <v>1.5982154977802874</v>
      </c>
      <c r="H13" s="27">
        <f t="shared" si="1"/>
        <v>1.5982154977802874</v>
      </c>
    </row>
    <row r="14" spans="1:8" x14ac:dyDescent="0.45">
      <c r="A14" t="s">
        <v>22</v>
      </c>
      <c r="B14" s="26">
        <f>0.247657550740358+(1/6)</f>
        <v>0.41432421740702463</v>
      </c>
      <c r="C14" s="26">
        <f>0.0866465761008003+(1/6)</f>
        <v>0.25331324276746697</v>
      </c>
      <c r="D14" s="26">
        <f>0.0925451282161237+(1/6)</f>
        <v>0.25921179488279034</v>
      </c>
      <c r="E14" s="26">
        <f>0.222854746667322+(1/6)</f>
        <v>0.38952141333398865</v>
      </c>
      <c r="F14" s="26">
        <f>0.0921052781801471+(1/6)</f>
        <v>0.25877194484681376</v>
      </c>
      <c r="G14" s="26">
        <f t="shared" si="0"/>
        <v>1.5751426132380844</v>
      </c>
      <c r="H14" s="27">
        <f t="shared" si="1"/>
        <v>1.5751426132380844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B17"/>
  <sheetViews>
    <sheetView zoomScaleNormal="100" workbookViewId="0">
      <selection activeCell="B18" sqref="B18"/>
    </sheetView>
  </sheetViews>
  <sheetFormatPr defaultRowHeight="14.25" x14ac:dyDescent="0.45"/>
  <cols>
    <col min="2" max="2" width="10.1328125" bestFit="1" customWidth="1"/>
    <col min="3" max="3" width="10.59765625" bestFit="1" customWidth="1"/>
  </cols>
  <sheetData>
    <row r="1" spans="2:2" x14ac:dyDescent="0.45">
      <c r="B1" t="s">
        <v>54</v>
      </c>
    </row>
    <row r="2" spans="2:2" x14ac:dyDescent="0.45">
      <c r="B2" t="s">
        <v>38</v>
      </c>
    </row>
    <row r="3" spans="2:2" x14ac:dyDescent="0.45">
      <c r="B3" t="s">
        <v>40</v>
      </c>
    </row>
    <row r="4" spans="2:2" x14ac:dyDescent="0.45">
      <c r="B4" t="s">
        <v>42</v>
      </c>
    </row>
    <row r="5" spans="2:2" x14ac:dyDescent="0.45">
      <c r="B5" t="s">
        <v>44</v>
      </c>
    </row>
    <row r="6" spans="2:2" x14ac:dyDescent="0.45">
      <c r="B6" t="s">
        <v>46</v>
      </c>
    </row>
    <row r="7" spans="2:2" x14ac:dyDescent="0.45">
      <c r="B7" t="s">
        <v>48</v>
      </c>
    </row>
    <row r="8" spans="2:2" x14ac:dyDescent="0.45">
      <c r="B8" t="s">
        <v>50</v>
      </c>
    </row>
    <row r="9" spans="2:2" x14ac:dyDescent="0.45">
      <c r="B9" t="s">
        <v>52</v>
      </c>
    </row>
    <row r="10" spans="2:2" x14ac:dyDescent="0.45">
      <c r="B10" t="s">
        <v>39</v>
      </c>
    </row>
    <row r="11" spans="2:2" x14ac:dyDescent="0.45">
      <c r="B11" t="s">
        <v>41</v>
      </c>
    </row>
    <row r="12" spans="2:2" x14ac:dyDescent="0.45">
      <c r="B12" t="s">
        <v>43</v>
      </c>
    </row>
    <row r="13" spans="2:2" x14ac:dyDescent="0.45">
      <c r="B13" t="s">
        <v>45</v>
      </c>
    </row>
    <row r="14" spans="2:2" x14ac:dyDescent="0.45">
      <c r="B14" t="s">
        <v>47</v>
      </c>
    </row>
    <row r="15" spans="2:2" x14ac:dyDescent="0.45">
      <c r="B15" t="s">
        <v>49</v>
      </c>
    </row>
    <row r="16" spans="2:2" x14ac:dyDescent="0.45">
      <c r="B16" t="s">
        <v>51</v>
      </c>
    </row>
    <row r="17" spans="2:2" x14ac:dyDescent="0.45">
      <c r="B17" t="s">
        <v>53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E7"/>
  <sheetViews>
    <sheetView workbookViewId="0">
      <selection activeCell="E7" sqref="E7"/>
    </sheetView>
  </sheetViews>
  <sheetFormatPr defaultRowHeight="14.25" x14ac:dyDescent="0.45"/>
  <sheetData>
    <row r="7" spans="5:5" x14ac:dyDescent="0.45">
      <c r="E7">
        <v>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"/>
  <sheetViews>
    <sheetView topLeftCell="A7" workbookViewId="0">
      <selection activeCell="L34" sqref="L34"/>
    </sheetView>
  </sheetViews>
  <sheetFormatPr defaultRowHeight="14.25" x14ac:dyDescent="0.4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</sheetPr>
  <dimension ref="A1:C63"/>
  <sheetViews>
    <sheetView workbookViewId="0"/>
  </sheetViews>
  <sheetFormatPr defaultRowHeight="14.25" x14ac:dyDescent="0.45"/>
  <cols>
    <col min="1" max="1" width="10.59765625" style="28" bestFit="1" customWidth="1"/>
    <col min="2" max="2" width="15" bestFit="1" customWidth="1"/>
  </cols>
  <sheetData>
    <row r="1" spans="1:3" x14ac:dyDescent="0.45">
      <c r="A1" s="28" t="s">
        <v>36</v>
      </c>
      <c r="B1" t="s">
        <v>37</v>
      </c>
    </row>
    <row r="2" spans="1:3" x14ac:dyDescent="0.45">
      <c r="A2" s="28">
        <v>42828</v>
      </c>
      <c r="B2" s="29">
        <f>EOMONTH(A2,0)</f>
        <v>42855</v>
      </c>
      <c r="C2" t="str">
        <f ca="1">_xlfn.FORMULATEXT(B2)</f>
        <v>=EOMONTH(A2,0)</v>
      </c>
    </row>
    <row r="3" spans="1:3" x14ac:dyDescent="0.45">
      <c r="A3" s="28">
        <f ca="1">INT($A$2-RAND()*1000)</f>
        <v>42418</v>
      </c>
      <c r="B3" s="29">
        <f t="shared" ref="B3:B63" ca="1" si="0">EOMONTH(A3,0)</f>
        <v>42429</v>
      </c>
    </row>
    <row r="4" spans="1:3" x14ac:dyDescent="0.45">
      <c r="A4" s="28">
        <f t="shared" ref="A4:A63" ca="1" si="1">INT($A$2-RAND()*1000)</f>
        <v>42021</v>
      </c>
      <c r="B4" s="29">
        <f t="shared" ca="1" si="0"/>
        <v>42035</v>
      </c>
    </row>
    <row r="5" spans="1:3" x14ac:dyDescent="0.45">
      <c r="A5" s="28">
        <f t="shared" ca="1" si="1"/>
        <v>42141</v>
      </c>
      <c r="B5" s="29">
        <f t="shared" ca="1" si="0"/>
        <v>42155</v>
      </c>
    </row>
    <row r="6" spans="1:3" x14ac:dyDescent="0.45">
      <c r="A6" s="28">
        <f t="shared" ca="1" si="1"/>
        <v>42222</v>
      </c>
      <c r="B6" s="29">
        <f t="shared" ca="1" si="0"/>
        <v>42247</v>
      </c>
    </row>
    <row r="7" spans="1:3" x14ac:dyDescent="0.45">
      <c r="A7" s="28">
        <f t="shared" ca="1" si="1"/>
        <v>42298</v>
      </c>
      <c r="B7" s="29">
        <f t="shared" ca="1" si="0"/>
        <v>42308</v>
      </c>
    </row>
    <row r="8" spans="1:3" x14ac:dyDescent="0.45">
      <c r="A8" s="28">
        <f t="shared" ca="1" si="1"/>
        <v>42144</v>
      </c>
      <c r="B8" s="29">
        <f t="shared" ca="1" si="0"/>
        <v>42155</v>
      </c>
    </row>
    <row r="9" spans="1:3" x14ac:dyDescent="0.45">
      <c r="A9" s="28">
        <f t="shared" ca="1" si="1"/>
        <v>41962</v>
      </c>
      <c r="B9" s="29">
        <f t="shared" ca="1" si="0"/>
        <v>41973</v>
      </c>
    </row>
    <row r="10" spans="1:3" x14ac:dyDescent="0.45">
      <c r="A10" s="28">
        <f t="shared" ca="1" si="1"/>
        <v>42306</v>
      </c>
      <c r="B10" s="29">
        <f t="shared" ca="1" si="0"/>
        <v>42308</v>
      </c>
    </row>
    <row r="11" spans="1:3" x14ac:dyDescent="0.45">
      <c r="A11" s="28">
        <f t="shared" ca="1" si="1"/>
        <v>42387</v>
      </c>
      <c r="B11" s="29">
        <f t="shared" ca="1" si="0"/>
        <v>42400</v>
      </c>
    </row>
    <row r="12" spans="1:3" x14ac:dyDescent="0.45">
      <c r="A12" s="28">
        <f t="shared" ca="1" si="1"/>
        <v>42326</v>
      </c>
      <c r="B12" s="29">
        <f t="shared" ca="1" si="0"/>
        <v>42338</v>
      </c>
    </row>
    <row r="13" spans="1:3" x14ac:dyDescent="0.45">
      <c r="A13" s="28">
        <f t="shared" ca="1" si="1"/>
        <v>42417</v>
      </c>
      <c r="B13" s="29">
        <f t="shared" ca="1" si="0"/>
        <v>42429</v>
      </c>
    </row>
    <row r="14" spans="1:3" x14ac:dyDescent="0.45">
      <c r="A14" s="28">
        <f t="shared" ca="1" si="1"/>
        <v>42319</v>
      </c>
      <c r="B14" s="29">
        <f t="shared" ca="1" si="0"/>
        <v>42338</v>
      </c>
    </row>
    <row r="15" spans="1:3" x14ac:dyDescent="0.45">
      <c r="A15" s="28">
        <f t="shared" ca="1" si="1"/>
        <v>42133</v>
      </c>
      <c r="B15" s="29">
        <f t="shared" ca="1" si="0"/>
        <v>42155</v>
      </c>
    </row>
    <row r="16" spans="1:3" x14ac:dyDescent="0.45">
      <c r="A16" s="28">
        <f t="shared" ca="1" si="1"/>
        <v>42485</v>
      </c>
      <c r="B16" s="29">
        <f t="shared" ca="1" si="0"/>
        <v>42490</v>
      </c>
    </row>
    <row r="17" spans="1:2" x14ac:dyDescent="0.45">
      <c r="A17" s="28">
        <f t="shared" ca="1" si="1"/>
        <v>42468</v>
      </c>
      <c r="B17" s="29">
        <f t="shared" ca="1" si="0"/>
        <v>42490</v>
      </c>
    </row>
    <row r="18" spans="1:2" x14ac:dyDescent="0.45">
      <c r="A18" s="28">
        <f t="shared" ca="1" si="1"/>
        <v>42696</v>
      </c>
      <c r="B18" s="29">
        <f t="shared" ca="1" si="0"/>
        <v>42704</v>
      </c>
    </row>
    <row r="19" spans="1:2" x14ac:dyDescent="0.45">
      <c r="A19" s="28">
        <f t="shared" ca="1" si="1"/>
        <v>42715</v>
      </c>
      <c r="B19" s="29">
        <f t="shared" ca="1" si="0"/>
        <v>42735</v>
      </c>
    </row>
    <row r="20" spans="1:2" x14ac:dyDescent="0.45">
      <c r="A20" s="28">
        <f t="shared" ca="1" si="1"/>
        <v>42083</v>
      </c>
      <c r="B20" s="29">
        <f t="shared" ca="1" si="0"/>
        <v>42094</v>
      </c>
    </row>
    <row r="21" spans="1:2" x14ac:dyDescent="0.45">
      <c r="A21" s="28">
        <f t="shared" ca="1" si="1"/>
        <v>42101</v>
      </c>
      <c r="B21" s="29">
        <f t="shared" ca="1" si="0"/>
        <v>42124</v>
      </c>
    </row>
    <row r="22" spans="1:2" x14ac:dyDescent="0.45">
      <c r="A22" s="28">
        <f t="shared" ca="1" si="1"/>
        <v>42241</v>
      </c>
      <c r="B22" s="29">
        <f t="shared" ca="1" si="0"/>
        <v>42247</v>
      </c>
    </row>
    <row r="23" spans="1:2" x14ac:dyDescent="0.45">
      <c r="A23" s="28">
        <f t="shared" ca="1" si="1"/>
        <v>41874</v>
      </c>
      <c r="B23" s="29">
        <f t="shared" ca="1" si="0"/>
        <v>41882</v>
      </c>
    </row>
    <row r="24" spans="1:2" x14ac:dyDescent="0.45">
      <c r="A24" s="28">
        <f t="shared" ca="1" si="1"/>
        <v>42604</v>
      </c>
      <c r="B24" s="29">
        <f t="shared" ca="1" si="0"/>
        <v>42613</v>
      </c>
    </row>
    <row r="25" spans="1:2" x14ac:dyDescent="0.45">
      <c r="A25" s="28">
        <f t="shared" ca="1" si="1"/>
        <v>41835</v>
      </c>
      <c r="B25" s="29">
        <f t="shared" ca="1" si="0"/>
        <v>41851</v>
      </c>
    </row>
    <row r="26" spans="1:2" x14ac:dyDescent="0.45">
      <c r="A26" s="28">
        <f t="shared" ca="1" si="1"/>
        <v>42375</v>
      </c>
      <c r="B26" s="29">
        <f t="shared" ca="1" si="0"/>
        <v>42400</v>
      </c>
    </row>
    <row r="27" spans="1:2" x14ac:dyDescent="0.45">
      <c r="A27" s="28">
        <f t="shared" ca="1" si="1"/>
        <v>42466</v>
      </c>
      <c r="B27" s="29">
        <f t="shared" ca="1" si="0"/>
        <v>42490</v>
      </c>
    </row>
    <row r="28" spans="1:2" x14ac:dyDescent="0.45">
      <c r="A28" s="28">
        <f t="shared" ca="1" si="1"/>
        <v>42134</v>
      </c>
      <c r="B28" s="29">
        <f t="shared" ca="1" si="0"/>
        <v>42155</v>
      </c>
    </row>
    <row r="29" spans="1:2" x14ac:dyDescent="0.45">
      <c r="A29" s="28">
        <f t="shared" ca="1" si="1"/>
        <v>42016</v>
      </c>
      <c r="B29" s="29">
        <f t="shared" ca="1" si="0"/>
        <v>42035</v>
      </c>
    </row>
    <row r="30" spans="1:2" x14ac:dyDescent="0.45">
      <c r="A30" s="28">
        <f t="shared" ca="1" si="1"/>
        <v>42816</v>
      </c>
      <c r="B30" s="29">
        <f t="shared" ca="1" si="0"/>
        <v>42825</v>
      </c>
    </row>
    <row r="31" spans="1:2" x14ac:dyDescent="0.45">
      <c r="A31" s="28">
        <f t="shared" ca="1" si="1"/>
        <v>41935</v>
      </c>
      <c r="B31" s="29">
        <f t="shared" ca="1" si="0"/>
        <v>41943</v>
      </c>
    </row>
    <row r="32" spans="1:2" x14ac:dyDescent="0.45">
      <c r="A32" s="28">
        <f t="shared" ca="1" si="1"/>
        <v>42520</v>
      </c>
      <c r="B32" s="29">
        <f t="shared" ca="1" si="0"/>
        <v>42521</v>
      </c>
    </row>
    <row r="33" spans="1:2" x14ac:dyDescent="0.45">
      <c r="A33" s="28">
        <f t="shared" ca="1" si="1"/>
        <v>42074</v>
      </c>
      <c r="B33" s="29">
        <f t="shared" ca="1" si="0"/>
        <v>42094</v>
      </c>
    </row>
    <row r="34" spans="1:2" x14ac:dyDescent="0.45">
      <c r="A34" s="28">
        <f t="shared" ca="1" si="1"/>
        <v>42560</v>
      </c>
      <c r="B34" s="29">
        <f t="shared" ca="1" si="0"/>
        <v>42582</v>
      </c>
    </row>
    <row r="35" spans="1:2" x14ac:dyDescent="0.45">
      <c r="A35" s="28">
        <f t="shared" ca="1" si="1"/>
        <v>42182</v>
      </c>
      <c r="B35" s="29">
        <f t="shared" ca="1" si="0"/>
        <v>42185</v>
      </c>
    </row>
    <row r="36" spans="1:2" x14ac:dyDescent="0.45">
      <c r="A36" s="28">
        <f t="shared" ca="1" si="1"/>
        <v>42297</v>
      </c>
      <c r="B36" s="29">
        <f t="shared" ca="1" si="0"/>
        <v>42308</v>
      </c>
    </row>
    <row r="37" spans="1:2" x14ac:dyDescent="0.45">
      <c r="A37" s="28">
        <f t="shared" ca="1" si="1"/>
        <v>42688</v>
      </c>
      <c r="B37" s="29">
        <f t="shared" ca="1" si="0"/>
        <v>42704</v>
      </c>
    </row>
    <row r="38" spans="1:2" x14ac:dyDescent="0.45">
      <c r="A38" s="28">
        <f t="shared" ca="1" si="1"/>
        <v>42709</v>
      </c>
      <c r="B38" s="29">
        <f t="shared" ca="1" si="0"/>
        <v>42735</v>
      </c>
    </row>
    <row r="39" spans="1:2" x14ac:dyDescent="0.45">
      <c r="A39" s="28">
        <f t="shared" ca="1" si="1"/>
        <v>42784</v>
      </c>
      <c r="B39" s="29">
        <f t="shared" ca="1" si="0"/>
        <v>42794</v>
      </c>
    </row>
    <row r="40" spans="1:2" x14ac:dyDescent="0.45">
      <c r="A40" s="28">
        <f t="shared" ca="1" si="1"/>
        <v>42513</v>
      </c>
      <c r="B40" s="29">
        <f t="shared" ca="1" si="0"/>
        <v>42521</v>
      </c>
    </row>
    <row r="41" spans="1:2" x14ac:dyDescent="0.45">
      <c r="A41" s="28">
        <f t="shared" ca="1" si="1"/>
        <v>42011</v>
      </c>
      <c r="B41" s="29">
        <f t="shared" ca="1" si="0"/>
        <v>42035</v>
      </c>
    </row>
    <row r="42" spans="1:2" x14ac:dyDescent="0.45">
      <c r="A42" s="28">
        <f t="shared" ca="1" si="1"/>
        <v>42039</v>
      </c>
      <c r="B42" s="29">
        <f t="shared" ca="1" si="0"/>
        <v>42063</v>
      </c>
    </row>
    <row r="43" spans="1:2" x14ac:dyDescent="0.45">
      <c r="A43" s="28">
        <f t="shared" ca="1" si="1"/>
        <v>42015</v>
      </c>
      <c r="B43" s="29">
        <f t="shared" ca="1" si="0"/>
        <v>42035</v>
      </c>
    </row>
    <row r="44" spans="1:2" x14ac:dyDescent="0.45">
      <c r="A44" s="28">
        <f t="shared" ca="1" si="1"/>
        <v>41888</v>
      </c>
      <c r="B44" s="29">
        <f t="shared" ca="1" si="0"/>
        <v>41912</v>
      </c>
    </row>
    <row r="45" spans="1:2" x14ac:dyDescent="0.45">
      <c r="A45" s="28">
        <f t="shared" ca="1" si="1"/>
        <v>42652</v>
      </c>
      <c r="B45" s="29">
        <f t="shared" ca="1" si="0"/>
        <v>42674</v>
      </c>
    </row>
    <row r="46" spans="1:2" x14ac:dyDescent="0.45">
      <c r="A46" s="28">
        <f t="shared" ca="1" si="1"/>
        <v>41830</v>
      </c>
      <c r="B46" s="29">
        <f t="shared" ca="1" si="0"/>
        <v>41851</v>
      </c>
    </row>
    <row r="47" spans="1:2" x14ac:dyDescent="0.45">
      <c r="A47" s="28">
        <f t="shared" ca="1" si="1"/>
        <v>42213</v>
      </c>
      <c r="B47" s="29">
        <f t="shared" ca="1" si="0"/>
        <v>42216</v>
      </c>
    </row>
    <row r="48" spans="1:2" x14ac:dyDescent="0.45">
      <c r="A48" s="28">
        <f t="shared" ca="1" si="1"/>
        <v>42238</v>
      </c>
      <c r="B48" s="29">
        <f t="shared" ca="1" si="0"/>
        <v>42247</v>
      </c>
    </row>
    <row r="49" spans="1:2" x14ac:dyDescent="0.45">
      <c r="A49" s="28">
        <f t="shared" ca="1" si="1"/>
        <v>42360</v>
      </c>
      <c r="B49" s="29">
        <f t="shared" ca="1" si="0"/>
        <v>42369</v>
      </c>
    </row>
    <row r="50" spans="1:2" x14ac:dyDescent="0.45">
      <c r="A50" s="28">
        <f t="shared" ca="1" si="1"/>
        <v>42052</v>
      </c>
      <c r="B50" s="29">
        <f t="shared" ca="1" si="0"/>
        <v>42063</v>
      </c>
    </row>
    <row r="51" spans="1:2" x14ac:dyDescent="0.45">
      <c r="A51" s="28">
        <f t="shared" ca="1" si="1"/>
        <v>42189</v>
      </c>
      <c r="B51" s="29">
        <f t="shared" ca="1" si="0"/>
        <v>42216</v>
      </c>
    </row>
    <row r="52" spans="1:2" x14ac:dyDescent="0.45">
      <c r="A52" s="28">
        <f t="shared" ca="1" si="1"/>
        <v>42032</v>
      </c>
      <c r="B52" s="29">
        <f t="shared" ca="1" si="0"/>
        <v>42035</v>
      </c>
    </row>
    <row r="53" spans="1:2" x14ac:dyDescent="0.45">
      <c r="A53" s="28">
        <f t="shared" ca="1" si="1"/>
        <v>42497</v>
      </c>
      <c r="B53" s="29">
        <f t="shared" ca="1" si="0"/>
        <v>42521</v>
      </c>
    </row>
    <row r="54" spans="1:2" x14ac:dyDescent="0.45">
      <c r="A54" s="28">
        <f t="shared" ca="1" si="1"/>
        <v>42563</v>
      </c>
      <c r="B54" s="29">
        <f t="shared" ca="1" si="0"/>
        <v>42582</v>
      </c>
    </row>
    <row r="55" spans="1:2" x14ac:dyDescent="0.45">
      <c r="A55" s="28">
        <f t="shared" ca="1" si="1"/>
        <v>42817</v>
      </c>
      <c r="B55" s="29">
        <f t="shared" ca="1" si="0"/>
        <v>42825</v>
      </c>
    </row>
    <row r="56" spans="1:2" x14ac:dyDescent="0.45">
      <c r="A56" s="28">
        <f t="shared" ca="1" si="1"/>
        <v>42224</v>
      </c>
      <c r="B56" s="29">
        <f t="shared" ca="1" si="0"/>
        <v>42247</v>
      </c>
    </row>
    <row r="57" spans="1:2" x14ac:dyDescent="0.45">
      <c r="A57" s="28">
        <f t="shared" ca="1" si="1"/>
        <v>42409</v>
      </c>
      <c r="B57" s="29">
        <f t="shared" ca="1" si="0"/>
        <v>42429</v>
      </c>
    </row>
    <row r="58" spans="1:2" x14ac:dyDescent="0.45">
      <c r="A58" s="28">
        <f t="shared" ca="1" si="1"/>
        <v>42644</v>
      </c>
      <c r="B58" s="29">
        <f t="shared" ca="1" si="0"/>
        <v>42674</v>
      </c>
    </row>
    <row r="59" spans="1:2" x14ac:dyDescent="0.45">
      <c r="A59" s="28">
        <f t="shared" ca="1" si="1"/>
        <v>42499</v>
      </c>
      <c r="B59" s="29">
        <f t="shared" ca="1" si="0"/>
        <v>42521</v>
      </c>
    </row>
    <row r="60" spans="1:2" x14ac:dyDescent="0.45">
      <c r="A60" s="28">
        <f t="shared" ca="1" si="1"/>
        <v>42322</v>
      </c>
      <c r="B60" s="29">
        <f t="shared" ca="1" si="0"/>
        <v>42338</v>
      </c>
    </row>
    <row r="61" spans="1:2" x14ac:dyDescent="0.45">
      <c r="A61" s="28">
        <f t="shared" ca="1" si="1"/>
        <v>42311</v>
      </c>
      <c r="B61" s="29">
        <f t="shared" ca="1" si="0"/>
        <v>42338</v>
      </c>
    </row>
    <row r="62" spans="1:2" x14ac:dyDescent="0.45">
      <c r="A62" s="28">
        <f t="shared" ca="1" si="1"/>
        <v>41975</v>
      </c>
      <c r="B62" s="29">
        <f t="shared" ca="1" si="0"/>
        <v>42004</v>
      </c>
    </row>
    <row r="63" spans="1:2" x14ac:dyDescent="0.45">
      <c r="A63" s="28">
        <f t="shared" ca="1" si="1"/>
        <v>42488</v>
      </c>
      <c r="B63" s="29">
        <f t="shared" ca="1" si="0"/>
        <v>42490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Menu</vt:lpstr>
      <vt:lpstr>Round to 15 minutes</vt:lpstr>
      <vt:lpstr>Format hours more than 24 hours</vt:lpstr>
      <vt:lpstr>Use the text above</vt:lpstr>
      <vt:lpstr>Two ways for Paste Special</vt:lpstr>
      <vt:lpstr>Recover Unsaved Files</vt:lpstr>
      <vt:lpstr>Adding a month and year coulmn</vt:lpstr>
    </vt:vector>
  </TitlesOfParts>
  <Company>Temple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Gottlieb</dc:creator>
  <cp:lastModifiedBy>Isaac Gottlieb</cp:lastModifiedBy>
  <dcterms:created xsi:type="dcterms:W3CDTF">2017-02-10T18:31:29Z</dcterms:created>
  <dcterms:modified xsi:type="dcterms:W3CDTF">2025-12-11T16:09:36Z</dcterms:modified>
</cp:coreProperties>
</file>