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April 2020\"/>
    </mc:Choice>
  </mc:AlternateContent>
  <bookViews>
    <workbookView xWindow="0" yWindow="0" windowWidth="18240" windowHeight="8000"/>
  </bookViews>
  <sheets>
    <sheet name="Home" sheetId="6" r:id="rId1"/>
    <sheet name="Convert" sheetId="1" r:id="rId2"/>
    <sheet name="DateDif " sheetId="2" r:id="rId3"/>
    <sheet name="Bullets in Excel" sheetId="4" r:id="rId4"/>
    <sheet name="Replace Errors" sheetId="3" r:id="rId5"/>
  </sheets>
  <externalReferences>
    <externalReference r:id="rId6"/>
    <externalReference r:id="rId7"/>
    <externalReference r:id="rId8"/>
  </externalReferences>
  <definedNames>
    <definedName name="Age" localSheetId="2">#REF!</definedName>
    <definedName name="Age">#REF!</definedName>
    <definedName name="DATA" localSheetId="2">#REF!</definedName>
    <definedName name="DATA">#REF!</definedName>
    <definedName name="Fixed_Cost">'[1]Break Even Point'!$B$2</definedName>
    <definedName name="m" localSheetId="2">#REF!</definedName>
    <definedName name="m">#REF!</definedName>
    <definedName name="Months" localSheetId="2">#REF!</definedName>
    <definedName name="Months">#REF!</definedName>
    <definedName name="Price">'[1]Break Even Point'!$B$4</definedName>
    <definedName name="Profit">'[1]Break Even Point'!$B$6</definedName>
    <definedName name="Quantity">'[1]Break Even Point'!$B$5</definedName>
    <definedName name="s" localSheetId="2">#REF!</definedName>
    <definedName name="s">#REF!</definedName>
    <definedName name="table">[2]Vlookup!$H$4:$J$10</definedName>
    <definedName name="Variable_Cost">'[1]Break Even Point'!$B$3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G11" i="3"/>
  <c r="I11" i="3"/>
  <c r="F4" i="3"/>
  <c r="G4" i="3"/>
  <c r="I4" i="3"/>
  <c r="F5" i="3"/>
  <c r="G5" i="3"/>
  <c r="H5" i="3"/>
  <c r="I5" i="3"/>
  <c r="F6" i="3"/>
  <c r="G6" i="3"/>
  <c r="H6" i="3"/>
  <c r="I6" i="3"/>
  <c r="F7" i="3"/>
  <c r="G7" i="3"/>
  <c r="H7" i="3"/>
  <c r="I7" i="3"/>
  <c r="F8" i="3"/>
  <c r="G8" i="3"/>
  <c r="H8" i="3"/>
  <c r="I8" i="3"/>
  <c r="F9" i="3"/>
  <c r="G9" i="3"/>
  <c r="H9" i="3"/>
  <c r="I9" i="3"/>
  <c r="F10" i="3"/>
  <c r="G10" i="3"/>
  <c r="H10" i="3"/>
  <c r="I10" i="3"/>
  <c r="F11" i="3"/>
  <c r="H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C4" i="2" l="1"/>
  <c r="B4" i="2"/>
  <c r="A4" i="2"/>
  <c r="C12" i="2"/>
  <c r="B12" i="2"/>
  <c r="A12" i="2"/>
  <c r="J6" i="1" l="1"/>
  <c r="B2" i="1"/>
  <c r="C2" i="1" s="1"/>
  <c r="D2" i="1" s="1"/>
</calcChain>
</file>

<file path=xl/sharedStrings.xml><?xml version="1.0" encoding="utf-8"?>
<sst xmlns="http://schemas.openxmlformats.org/spreadsheetml/2006/main" count="206" uniqueCount="180">
  <si>
    <t>Years</t>
  </si>
  <si>
    <t>Days</t>
  </si>
  <si>
    <t>Minutes</t>
  </si>
  <si>
    <t>Weight and mass</t>
  </si>
  <si>
    <t>From_unit or to_unit</t>
  </si>
  <si>
    <t>Gram</t>
  </si>
  <si>
    <t>"g"</t>
  </si>
  <si>
    <t>Slug</t>
  </si>
  <si>
    <t>"sg"</t>
  </si>
  <si>
    <t>Pound mass (avoirdupois)</t>
  </si>
  <si>
    <t>"lbm"</t>
  </si>
  <si>
    <t>U (atomic mass unit)</t>
  </si>
  <si>
    <t>"u"</t>
  </si>
  <si>
    <t>Ounce mass (avoirdupois)</t>
  </si>
  <si>
    <t>"ozm"</t>
  </si>
  <si>
    <t>Distance</t>
  </si>
  <si>
    <t>Meter</t>
  </si>
  <si>
    <t>"m"</t>
  </si>
  <si>
    <t>Statute mile</t>
  </si>
  <si>
    <t>"mi"</t>
  </si>
  <si>
    <t>Nautical mile</t>
  </si>
  <si>
    <t>"Nmi"</t>
  </si>
  <si>
    <t>Inch</t>
  </si>
  <si>
    <t>"in"</t>
  </si>
  <si>
    <t>Foot</t>
  </si>
  <si>
    <t>"ft"</t>
  </si>
  <si>
    <t>Yard</t>
  </si>
  <si>
    <t>"yd"</t>
  </si>
  <si>
    <t>Angstrom</t>
  </si>
  <si>
    <t>"ang"</t>
  </si>
  <si>
    <t>Pica (1/72 in.)</t>
  </si>
  <si>
    <t>"Pica"</t>
  </si>
  <si>
    <t>Time</t>
  </si>
  <si>
    <t>Year</t>
  </si>
  <si>
    <t>"yr"</t>
  </si>
  <si>
    <t>Day</t>
  </si>
  <si>
    <t>"day"</t>
  </si>
  <si>
    <t>Hour</t>
  </si>
  <si>
    <t>"hr"</t>
  </si>
  <si>
    <t>Minute</t>
  </si>
  <si>
    <t>"mn"</t>
  </si>
  <si>
    <t>Second</t>
  </si>
  <si>
    <t>"sec"</t>
  </si>
  <si>
    <t>Pressure</t>
  </si>
  <si>
    <t>Pascal</t>
  </si>
  <si>
    <t>"Pa" (or "p")</t>
  </si>
  <si>
    <t>Atmosphere</t>
  </si>
  <si>
    <t>"atm" (or "at")</t>
  </si>
  <si>
    <t>mm of Mercury</t>
  </si>
  <si>
    <t>"mmHg"</t>
  </si>
  <si>
    <t>Force</t>
  </si>
  <si>
    <t>Newton</t>
  </si>
  <si>
    <t>"N"</t>
  </si>
  <si>
    <t>Dyne</t>
  </si>
  <si>
    <t>"dyn" (or "dy")</t>
  </si>
  <si>
    <t>Pound force</t>
  </si>
  <si>
    <t>"lbf"</t>
  </si>
  <si>
    <t>Energy</t>
  </si>
  <si>
    <t>Joule</t>
  </si>
  <si>
    <t>"J"</t>
  </si>
  <si>
    <t>Erg</t>
  </si>
  <si>
    <t>"e"</t>
  </si>
  <si>
    <t>Thermodynamic calorie</t>
  </si>
  <si>
    <t>"c"</t>
  </si>
  <si>
    <t>IT calorie</t>
  </si>
  <si>
    <t>"cal"</t>
  </si>
  <si>
    <t>Electron volt</t>
  </si>
  <si>
    <t>"eV" (or "ev")</t>
  </si>
  <si>
    <t>Horsepower-hour</t>
  </si>
  <si>
    <t>"HPh" (or "hh")</t>
  </si>
  <si>
    <t>Watt-hour</t>
  </si>
  <si>
    <t>"Wh" (or "wh")</t>
  </si>
  <si>
    <t>Foot-pound</t>
  </si>
  <si>
    <t>"flb"</t>
  </si>
  <si>
    <t>BTU</t>
  </si>
  <si>
    <t>"BTU" (or "btu")</t>
  </si>
  <si>
    <t>Power</t>
  </si>
  <si>
    <t>Horsepower</t>
  </si>
  <si>
    <t>"HP" (or "h")</t>
  </si>
  <si>
    <t>Watt</t>
  </si>
  <si>
    <t>"W" (or "w")</t>
  </si>
  <si>
    <t>Magnetism</t>
  </si>
  <si>
    <t>Tesla</t>
  </si>
  <si>
    <t>"T"</t>
  </si>
  <si>
    <t>Gauss</t>
  </si>
  <si>
    <t>"ga"</t>
  </si>
  <si>
    <t>Temperature</t>
  </si>
  <si>
    <t>Degree Celsius</t>
  </si>
  <si>
    <t>"C" (or "cel")</t>
  </si>
  <si>
    <t>Degree Fahrenheit</t>
  </si>
  <si>
    <t>"F" (or "fah")</t>
  </si>
  <si>
    <t>Kelvin</t>
  </si>
  <si>
    <t>"K" (or "kel")</t>
  </si>
  <si>
    <t>Liquid measure</t>
  </si>
  <si>
    <t>Teaspoon</t>
  </si>
  <si>
    <t>"tsp"</t>
  </si>
  <si>
    <t>Tablespoon</t>
  </si>
  <si>
    <t>"tbs"</t>
  </si>
  <si>
    <t>Fluid ounce</t>
  </si>
  <si>
    <t>"oz"</t>
  </si>
  <si>
    <t>Cup</t>
  </si>
  <si>
    <t>"cup"</t>
  </si>
  <si>
    <t>U.S. pint</t>
  </si>
  <si>
    <t>"pt" (or "us_pt")</t>
  </si>
  <si>
    <t>U.K. pint</t>
  </si>
  <si>
    <t>"uk_pt"</t>
  </si>
  <si>
    <t>Quart</t>
  </si>
  <si>
    <t>"qt"</t>
  </si>
  <si>
    <t>Gallon</t>
  </si>
  <si>
    <t>"gal"</t>
  </si>
  <si>
    <t>Liter</t>
  </si>
  <si>
    <t>"l" (or "lt")</t>
  </si>
  <si>
    <t>The following abbreviated unit prefixes can be prepended to any metric from_unit or to_unit.</t>
  </si>
  <si>
    <t>Prefix</t>
  </si>
  <si>
    <t>Multiplier</t>
  </si>
  <si>
    <t>Abbreviation</t>
  </si>
  <si>
    <t>exa</t>
  </si>
  <si>
    <t>"E"</t>
  </si>
  <si>
    <t>peta</t>
  </si>
  <si>
    <t>"P"</t>
  </si>
  <si>
    <t>tera</t>
  </si>
  <si>
    <t>giga</t>
  </si>
  <si>
    <t>"G"</t>
  </si>
  <si>
    <t>mega</t>
  </si>
  <si>
    <t>"M"</t>
  </si>
  <si>
    <t>kilo</t>
  </si>
  <si>
    <t>"k"</t>
  </si>
  <si>
    <t>hecto</t>
  </si>
  <si>
    <t>"h"</t>
  </si>
  <si>
    <t>dekao</t>
  </si>
  <si>
    <t>deci</t>
  </si>
  <si>
    <t>"d"</t>
  </si>
  <si>
    <t>centi</t>
  </si>
  <si>
    <t>milli</t>
  </si>
  <si>
    <t>micro</t>
  </si>
  <si>
    <t>nano</t>
  </si>
  <si>
    <t>"n"</t>
  </si>
  <si>
    <t>pico</t>
  </si>
  <si>
    <t>"p"</t>
  </si>
  <si>
    <t>femto</t>
  </si>
  <si>
    <t>"f"</t>
  </si>
  <si>
    <t>atto</t>
  </si>
  <si>
    <t>Months</t>
  </si>
  <si>
    <t xml:space="preserve"> =DATEDIF(A1,A2,"d")</t>
  </si>
  <si>
    <t xml:space="preserve"> =DATEDIF(B1,B2,"m")</t>
  </si>
  <si>
    <t xml:space="preserve"> =DATEDIF(C1,C2,"y")</t>
  </si>
  <si>
    <t>Interval</t>
  </si>
  <si>
    <t>Meaning</t>
  </si>
  <si>
    <t>Description</t>
  </si>
  <si>
    <t>m</t>
  </si>
  <si>
    <t>Complete calendar months between the dates.</t>
  </si>
  <si>
    <t>d</t>
  </si>
  <si>
    <t>Number of days between the dates.</t>
  </si>
  <si>
    <t>y</t>
  </si>
  <si>
    <t>Complete calendar years between the dates.</t>
  </si>
  <si>
    <t>ym</t>
  </si>
  <si>
    <t>Months Excluding Years</t>
  </si>
  <si>
    <t>Complete calendar months between the dates as if they were of the same year.</t>
  </si>
  <si>
    <t>yd</t>
  </si>
  <si>
    <t>Days Excluding Years</t>
  </si>
  <si>
    <t>Complete calendar days between the dates as if they were of the same year.</t>
  </si>
  <si>
    <t>md</t>
  </si>
  <si>
    <t>Days Excluding Years And Months</t>
  </si>
  <si>
    <t>Complete calendar days between the dates as if they were of the same month and same year.</t>
  </si>
  <si>
    <t>Try on this range</t>
  </si>
  <si>
    <t>Replace errors with zero</t>
  </si>
  <si>
    <t>●</t>
  </si>
  <si>
    <t>Abc</t>
  </si>
  <si>
    <t>123</t>
  </si>
  <si>
    <t>Contents</t>
  </si>
  <si>
    <t>1.   </t>
  </si>
  <si>
    <t>2.   </t>
  </si>
  <si>
    <t>3.   </t>
  </si>
  <si>
    <t>4.   </t>
  </si>
  <si>
    <t>Find the document</t>
  </si>
  <si>
    <t>https://isaacgottlieb.com/excel-tips/</t>
  </si>
  <si>
    <t>Convert</t>
  </si>
  <si>
    <t>DateDif</t>
  </si>
  <si>
    <t>Bullets in Excel</t>
  </si>
  <si>
    <t>Replace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</si>
</sst>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7" formatCode="0.000"/>
    <numFmt numFmtId="169" formatCode="\●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9.1999999999999993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28"/>
      <name val="Courier New"/>
      <family val="3"/>
    </font>
    <font>
      <b/>
      <u/>
      <sz val="12"/>
      <color indexed="16"/>
      <name val="Arial"/>
      <family val="2"/>
    </font>
    <font>
      <sz val="12"/>
      <color indexed="1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4" fillId="2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vertical="top" wrapText="1" indent="1"/>
    </xf>
    <xf numFmtId="0" fontId="5" fillId="3" borderId="3" xfId="0" applyFont="1" applyFill="1" applyBorder="1" applyAlignment="1">
      <alignment vertical="top" wrapText="1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11" fontId="5" fillId="3" borderId="2" xfId="0" applyNumberFormat="1" applyFont="1" applyFill="1" applyBorder="1" applyAlignment="1">
      <alignment vertical="top" wrapText="1" indent="1"/>
    </xf>
    <xf numFmtId="11" fontId="5" fillId="3" borderId="3" xfId="0" applyNumberFormat="1" applyFont="1" applyFill="1" applyBorder="1" applyAlignment="1">
      <alignment vertical="top" wrapText="1" indent="1"/>
    </xf>
    <xf numFmtId="43" fontId="0" fillId="0" borderId="0" xfId="1" applyFont="1"/>
    <xf numFmtId="0" fontId="3" fillId="0" borderId="0" xfId="2" applyFont="1" applyAlignment="1">
      <alignment horizontal="center"/>
    </xf>
    <xf numFmtId="0" fontId="2" fillId="0" borderId="0" xfId="2"/>
    <xf numFmtId="14" fontId="2" fillId="0" borderId="0" xfId="2" applyNumberFormat="1"/>
    <xf numFmtId="0" fontId="2" fillId="0" borderId="0" xfId="2" applyAlignment="1">
      <alignment horizontal="center" textRotation="180"/>
    </xf>
    <xf numFmtId="0" fontId="7" fillId="0" borderId="0" xfId="2" applyFont="1" applyAlignment="1">
      <alignment horizontal="left" indent="8"/>
    </xf>
    <xf numFmtId="0" fontId="8" fillId="0" borderId="0" xfId="2" applyFont="1" applyAlignment="1">
      <alignment wrapText="1"/>
    </xf>
    <xf numFmtId="0" fontId="7" fillId="0" borderId="0" xfId="2" applyFont="1" applyAlignment="1">
      <alignment vertical="top" wrapText="1"/>
    </xf>
    <xf numFmtId="0" fontId="9" fillId="0" borderId="0" xfId="2" applyFont="1" applyAlignment="1">
      <alignment vertical="top" wrapText="1"/>
    </xf>
    <xf numFmtId="14" fontId="0" fillId="0" borderId="0" xfId="0" applyNumberFormat="1"/>
    <xf numFmtId="167" fontId="0" fillId="0" borderId="0" xfId="0" applyNumberFormat="1"/>
    <xf numFmtId="0" fontId="2" fillId="0" borderId="0" xfId="0" applyFont="1"/>
    <xf numFmtId="0" fontId="11" fillId="4" borderId="0" xfId="0" applyFont="1" applyFill="1" applyAlignment="1">
      <alignment horizontal="center"/>
    </xf>
    <xf numFmtId="169" fontId="2" fillId="0" borderId="0" xfId="0" applyNumberFormat="1" applyFont="1"/>
    <xf numFmtId="0" fontId="1" fillId="0" borderId="0" xfId="4"/>
    <xf numFmtId="0" fontId="12" fillId="0" borderId="0" xfId="4" applyFont="1"/>
    <xf numFmtId="0" fontId="13" fillId="0" borderId="0" xfId="4" applyFont="1" applyAlignment="1">
      <alignment horizontal="left" vertical="center" indent="5"/>
    </xf>
    <xf numFmtId="0" fontId="14" fillId="0" borderId="0" xfId="5"/>
    <xf numFmtId="0" fontId="15" fillId="0" borderId="0" xfId="5" applyFont="1"/>
    <xf numFmtId="0" fontId="10" fillId="0" borderId="0" xfId="3"/>
    <xf numFmtId="0" fontId="10" fillId="0" borderId="0" xfId="3" quotePrefix="1"/>
  </cellXfs>
  <cellStyles count="6">
    <cellStyle name="Comma" xfId="1" builtinId="3"/>
    <cellStyle name="Hyperlink" xfId="3" builtinId="8"/>
    <cellStyle name="Hyperlink 2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Menu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11</xdr:row>
      <xdr:rowOff>76200</xdr:rowOff>
    </xdr:from>
    <xdr:to>
      <xdr:col>7</xdr:col>
      <xdr:colOff>80433</xdr:colOff>
      <xdr:row>19</xdr:row>
      <xdr:rowOff>46567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845733"/>
          <a:ext cx="4711699" cy="13081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549275</xdr:colOff>
      <xdr:row>0</xdr:row>
      <xdr:rowOff>41275</xdr:rowOff>
    </xdr:from>
    <xdr:to>
      <xdr:col>9</xdr:col>
      <xdr:colOff>327066</xdr:colOff>
      <xdr:row>10</xdr:row>
      <xdr:rowOff>50800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14775" y="41275"/>
          <a:ext cx="4900124" cy="16181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CONVERT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function converts dates and other units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See B2 converting years to days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=CONVERT(A2,"yr","day")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See C3 converting days to years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=CONVERT(B2,"day","yr")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See D3 converting years to minutes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=CONVERT(C2,"yr","mn")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list starting in cell H17 lists other measurements</a:t>
          </a:r>
        </a:p>
      </xdr:txBody>
    </xdr:sp>
    <xdr:clientData/>
  </xdr:twoCellAnchor>
  <xdr:twoCellAnchor>
    <xdr:from>
      <xdr:col>2</xdr:col>
      <xdr:colOff>534458</xdr:colOff>
      <xdr:row>24</xdr:row>
      <xdr:rowOff>95250</xdr:rowOff>
    </xdr:from>
    <xdr:to>
      <xdr:col>5</xdr:col>
      <xdr:colOff>373591</xdr:colOff>
      <xdr:row>26</xdr:row>
      <xdr:rowOff>62486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821391" y="4061883"/>
          <a:ext cx="1917700" cy="29743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1333500</xdr:colOff>
      <xdr:row>15</xdr:row>
      <xdr:rowOff>33682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445710" y="1781681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70908</xdr:colOff>
      <xdr:row>1</xdr:row>
      <xdr:rowOff>19050</xdr:rowOff>
    </xdr:from>
    <xdr:to>
      <xdr:col>6</xdr:col>
      <xdr:colOff>2260574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26908" y="179917"/>
          <a:ext cx="4780466" cy="191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The DATEDIF Function (DateDif=Date Difference)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 Phantom function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For some reason, Microsoft has decided not to document this function in any other version, other than in Excel 2000.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DATEDIF function computes the difference between two dates in a variety of different intervals, such as the number of years, months, or days between the dates. 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syntax for DATEDIF is as follows: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=DATEDIF(Date1, Date2, Interval)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3582737</xdr:colOff>
      <xdr:row>3</xdr:row>
      <xdr:rowOff>80211</xdr:rowOff>
    </xdr:from>
    <xdr:to>
      <xdr:col>9</xdr:col>
      <xdr:colOff>5570</xdr:colOff>
      <xdr:row>4</xdr:row>
      <xdr:rowOff>601356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9045965" y="561474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496914</xdr:colOff>
      <xdr:row>0</xdr:row>
      <xdr:rowOff>156632</xdr:rowOff>
    </xdr:from>
    <xdr:to>
      <xdr:col>13</xdr:col>
      <xdr:colOff>511917</xdr:colOff>
      <xdr:row>17</xdr:row>
      <xdr:rowOff>151432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1181" y="156632"/>
          <a:ext cx="3875803" cy="2729533"/>
        </a:xfrm>
        <a:prstGeom prst="rect">
          <a:avLst/>
        </a:prstGeom>
      </xdr:spPr>
    </xdr:pic>
    <xdr:clientData/>
  </xdr:twoCellAnchor>
  <xdr:twoCellAnchor>
    <xdr:from>
      <xdr:col>2</xdr:col>
      <xdr:colOff>342900</xdr:colOff>
      <xdr:row>4</xdr:row>
      <xdr:rowOff>143933</xdr:rowOff>
    </xdr:from>
    <xdr:to>
      <xdr:col>7</xdr:col>
      <xdr:colOff>558800</xdr:colOff>
      <xdr:row>13</xdr:row>
      <xdr:rowOff>4233</xdr:rowOff>
    </xdr:to>
    <xdr:cxnSp macro="">
      <xdr:nvCxnSpPr>
        <xdr:cNvPr id="4" name="Straight Arrow Connector 3"/>
        <xdr:cNvCxnSpPr/>
      </xdr:nvCxnSpPr>
      <xdr:spPr>
        <a:xfrm flipH="1" flipV="1">
          <a:off x="1629833" y="787400"/>
          <a:ext cx="3433234" cy="130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576077</xdr:colOff>
      <xdr:row>18</xdr:row>
      <xdr:rowOff>1</xdr:rowOff>
    </xdr:from>
    <xdr:to>
      <xdr:col>11</xdr:col>
      <xdr:colOff>330941</xdr:colOff>
      <xdr:row>30</xdr:row>
      <xdr:rowOff>101719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6877" y="2895601"/>
          <a:ext cx="2972197" cy="2032118"/>
        </a:xfrm>
        <a:prstGeom prst="rect">
          <a:avLst/>
        </a:prstGeom>
      </xdr:spPr>
    </xdr:pic>
    <xdr:clientData/>
  </xdr:twoCellAnchor>
  <xdr:twoCellAnchor>
    <xdr:from>
      <xdr:col>2</xdr:col>
      <xdr:colOff>520700</xdr:colOff>
      <xdr:row>14</xdr:row>
      <xdr:rowOff>101600</xdr:rowOff>
    </xdr:from>
    <xdr:to>
      <xdr:col>6</xdr:col>
      <xdr:colOff>546100</xdr:colOff>
      <xdr:row>21</xdr:row>
      <xdr:rowOff>101600</xdr:rowOff>
    </xdr:to>
    <xdr:cxnSp macro="">
      <xdr:nvCxnSpPr>
        <xdr:cNvPr id="7" name="Straight Arrow Connector 6"/>
        <xdr:cNvCxnSpPr/>
      </xdr:nvCxnSpPr>
      <xdr:spPr>
        <a:xfrm flipH="1" flipV="1">
          <a:off x="1807633" y="2353733"/>
          <a:ext cx="2599267" cy="11260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16</xdr:col>
      <xdr:colOff>46566</xdr:colOff>
      <xdr:row>6</xdr:row>
      <xdr:rowOff>38099</xdr:rowOff>
    </xdr:to>
    <xdr:sp macro="" textlink="">
      <xdr:nvSpPr>
        <xdr:cNvPr id="8" name="Rounded Rectangle 7">
          <a:hlinkClick xmlns:r="http://schemas.openxmlformats.org/officeDocument/2006/relationships" r:id="rId3"/>
        </xdr:cNvPr>
        <xdr:cNvSpPr/>
      </xdr:nvSpPr>
      <xdr:spPr>
        <a:xfrm>
          <a:off x="9008533" y="321733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194733</xdr:colOff>
      <xdr:row>15</xdr:row>
      <xdr:rowOff>23283</xdr:rowOff>
    </xdr:from>
    <xdr:to>
      <xdr:col>9</xdr:col>
      <xdr:colOff>21165</xdr:colOff>
      <xdr:row>18</xdr:row>
      <xdr:rowOff>6350</xdr:rowOff>
    </xdr:to>
    <xdr:sp macro="" textlink="">
      <xdr:nvSpPr>
        <xdr:cNvPr id="2" name="Right Brace 1"/>
        <xdr:cNvSpPr/>
      </xdr:nvSpPr>
      <xdr:spPr>
        <a:xfrm rot="5400000">
          <a:off x="4379382" y="1468967"/>
          <a:ext cx="465667" cy="2400299"/>
        </a:xfrm>
        <a:prstGeom prst="rightBrace">
          <a:avLst/>
        </a:prstGeom>
        <a:ln w="38100">
          <a:solidFill>
            <a:schemeClr val="tx1">
              <a:lumMod val="85000"/>
              <a:lumOff val="1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13</xdr:col>
      <xdr:colOff>46566</xdr:colOff>
      <xdr:row>25</xdr:row>
      <xdr:rowOff>38099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7078133" y="3378200"/>
          <a:ext cx="1333500" cy="6815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/>
            <a:t>Home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1/Excel%20Tip%20of%20the%20Month%20September%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1/NEW%20TIPS%20pl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1/Excel%20Tip%20of%20the%20Month%20De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ue Date"/>
      <sheetName val="links"/>
      <sheetName val="Break Even Point"/>
    </sheetNames>
    <sheetDataSet>
      <sheetData sheetId="0"/>
      <sheetData sheetId="1"/>
      <sheetData sheetId="2"/>
      <sheetData sheetId="3">
        <row r="2">
          <cell r="B2">
            <v>3000</v>
          </cell>
        </row>
        <row r="3">
          <cell r="B3">
            <v>20</v>
          </cell>
        </row>
        <row r="4">
          <cell r="B4">
            <v>35</v>
          </cell>
        </row>
        <row r="5">
          <cell r="B5">
            <v>170</v>
          </cell>
        </row>
        <row r="6">
          <cell r="B6">
            <v>-450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en desktop"/>
      <sheetName val="Fit to cell"/>
      <sheetName val="Ctrl+1 "/>
      <sheetName val="Vlookup"/>
      <sheetName val="Cell with Sheet namel"/>
      <sheetName val="border sort"/>
      <sheetName val="Sheet1 (2)"/>
      <sheetName val="F11 browser"/>
      <sheetName val="Drag"/>
      <sheetName val="Sheet1"/>
      <sheetName val="music"/>
    </sheetNames>
    <sheetDataSet>
      <sheetData sheetId="0" refreshError="1"/>
      <sheetData sheetId="1" refreshError="1"/>
      <sheetData sheetId="2" refreshError="1"/>
      <sheetData sheetId="3">
        <row r="4">
          <cell r="H4">
            <v>0</v>
          </cell>
          <cell r="I4">
            <v>0</v>
          </cell>
          <cell r="J4">
            <v>0</v>
          </cell>
        </row>
        <row r="5">
          <cell r="H5">
            <v>8</v>
          </cell>
          <cell r="I5">
            <v>125</v>
          </cell>
          <cell r="J5">
            <v>125</v>
          </cell>
        </row>
        <row r="6">
          <cell r="H6">
            <v>15</v>
          </cell>
          <cell r="I6">
            <v>1050</v>
          </cell>
          <cell r="J6">
            <v>175</v>
          </cell>
        </row>
        <row r="7">
          <cell r="H7">
            <v>25</v>
          </cell>
          <cell r="I7">
            <v>3125</v>
          </cell>
          <cell r="J7">
            <v>500</v>
          </cell>
        </row>
        <row r="8">
          <cell r="H8">
            <v>35</v>
          </cell>
          <cell r="I8">
            <v>8275</v>
          </cell>
          <cell r="J8">
            <v>650</v>
          </cell>
        </row>
        <row r="9">
          <cell r="H9">
            <v>45</v>
          </cell>
          <cell r="I9">
            <v>14925</v>
          </cell>
          <cell r="J9">
            <v>800</v>
          </cell>
        </row>
        <row r="10">
          <cell r="H10">
            <v>50</v>
          </cell>
          <cell r="I10">
            <v>19125</v>
          </cell>
          <cell r="J10">
            <v>1000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t Range"/>
      <sheetName val="Change Modifier Keys"/>
      <sheetName val="Conditional Format"/>
      <sheetName val="Menu"/>
      <sheetName val="Pareto Chart"/>
      <sheetName val="Add a Trend Lin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abSelected="1" workbookViewId="0"/>
  </sheetViews>
  <sheetFormatPr defaultRowHeight="14.35" x14ac:dyDescent="0.5"/>
  <cols>
    <col min="1" max="2" width="8.9375" style="24"/>
    <col min="3" max="3" width="38.703125" style="24" bestFit="1" customWidth="1"/>
    <col min="4" max="16384" width="8.9375" style="24"/>
  </cols>
  <sheetData>
    <row r="2" spans="2:3" ht="18" x14ac:dyDescent="0.6">
      <c r="C2" s="25" t="s">
        <v>169</v>
      </c>
    </row>
    <row r="3" spans="2:3" ht="15" x14ac:dyDescent="0.5">
      <c r="B3" s="26" t="s">
        <v>170</v>
      </c>
      <c r="C3" s="29" t="s">
        <v>176</v>
      </c>
    </row>
    <row r="4" spans="2:3" ht="15" x14ac:dyDescent="0.5">
      <c r="B4" s="26" t="s">
        <v>171</v>
      </c>
      <c r="C4" s="30" t="s">
        <v>177</v>
      </c>
    </row>
    <row r="5" spans="2:3" ht="15" x14ac:dyDescent="0.5">
      <c r="B5" s="26" t="s">
        <v>172</v>
      </c>
      <c r="C5" s="30" t="s">
        <v>178</v>
      </c>
    </row>
    <row r="6" spans="2:3" ht="15" x14ac:dyDescent="0.5">
      <c r="B6" s="26" t="s">
        <v>173</v>
      </c>
      <c r="C6" s="30" t="s">
        <v>179</v>
      </c>
    </row>
    <row r="7" spans="2:3" ht="15" x14ac:dyDescent="0.5">
      <c r="B7" s="26"/>
      <c r="C7" s="27"/>
    </row>
    <row r="8" spans="2:3" ht="15" x14ac:dyDescent="0.5">
      <c r="B8" s="26"/>
      <c r="C8" s="27"/>
    </row>
    <row r="9" spans="2:3" ht="15" x14ac:dyDescent="0.5">
      <c r="B9" s="26"/>
      <c r="C9" s="27"/>
    </row>
    <row r="12" spans="2:3" x14ac:dyDescent="0.5">
      <c r="C12" s="24" t="s">
        <v>174</v>
      </c>
    </row>
    <row r="14" spans="2:3" ht="20.7" x14ac:dyDescent="0.7">
      <c r="C14" s="28" t="s">
        <v>175</v>
      </c>
    </row>
  </sheetData>
  <hyperlinks>
    <hyperlink ref="C14" r:id="rId1"/>
    <hyperlink ref="C3" location="Convert!A1" display="Convert"/>
    <hyperlink ref="C4" location="'DateDif '!A1" display="'DateDif"/>
    <hyperlink ref="C5" location="'Bullets in Excel'!A1" display="'Bullets in Excel"/>
    <hyperlink ref="C6" location="'Replace Errors'!A1" display="Replace Errors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J95"/>
  <sheetViews>
    <sheetView zoomScale="115" zoomScaleNormal="115" workbookViewId="0"/>
  </sheetViews>
  <sheetFormatPr defaultRowHeight="12.7" x14ac:dyDescent="0.4"/>
  <cols>
    <col min="4" max="4" width="11" customWidth="1"/>
    <col min="8" max="8" width="24.87890625" customWidth="1"/>
    <col min="9" max="9" width="28.41015625" customWidth="1"/>
  </cols>
  <sheetData>
    <row r="1" spans="1:10" x14ac:dyDescent="0.4">
      <c r="A1" s="1" t="s">
        <v>0</v>
      </c>
      <c r="B1" s="1" t="s">
        <v>1</v>
      </c>
      <c r="C1" s="1" t="s">
        <v>0</v>
      </c>
      <c r="D1" s="1" t="s">
        <v>2</v>
      </c>
    </row>
    <row r="2" spans="1:10" x14ac:dyDescent="0.4">
      <c r="A2">
        <v>3.5</v>
      </c>
      <c r="B2">
        <f>CONVERT(A2,"yr","day")</f>
        <v>1278.375</v>
      </c>
      <c r="C2">
        <f>CONVERT(B2,"day","yr")</f>
        <v>3.5</v>
      </c>
      <c r="D2" s="2">
        <f>CONVERT(C2,"yr","mn")</f>
        <v>1840860</v>
      </c>
    </row>
    <row r="4" spans="1:10" x14ac:dyDescent="0.4">
      <c r="D4" s="10"/>
    </row>
    <row r="6" spans="1:10" x14ac:dyDescent="0.4">
      <c r="J6">
        <f>CONVERT(3,"yr","mn")</f>
        <v>1577880</v>
      </c>
    </row>
    <row r="16" spans="1:10" ht="13" thickBot="1" x14ac:dyDescent="0.45"/>
    <row r="17" spans="8:9" ht="15.7" thickBot="1" x14ac:dyDescent="0.45">
      <c r="H17" s="3" t="s">
        <v>3</v>
      </c>
      <c r="I17" s="3" t="s">
        <v>4</v>
      </c>
    </row>
    <row r="18" spans="8:9" ht="13" thickBot="1" x14ac:dyDescent="0.45">
      <c r="H18" s="4" t="s">
        <v>5</v>
      </c>
      <c r="I18" s="4" t="s">
        <v>6</v>
      </c>
    </row>
    <row r="19" spans="8:9" ht="13" thickBot="1" x14ac:dyDescent="0.45">
      <c r="H19" s="5" t="s">
        <v>7</v>
      </c>
      <c r="I19" s="5" t="s">
        <v>8</v>
      </c>
    </row>
    <row r="20" spans="8:9" ht="13" thickBot="1" x14ac:dyDescent="0.45">
      <c r="H20" s="4" t="s">
        <v>9</v>
      </c>
      <c r="I20" s="4" t="s">
        <v>10</v>
      </c>
    </row>
    <row r="21" spans="8:9" ht="13" thickBot="1" x14ac:dyDescent="0.45">
      <c r="H21" s="5" t="s">
        <v>11</v>
      </c>
      <c r="I21" s="5" t="s">
        <v>12</v>
      </c>
    </row>
    <row r="22" spans="8:9" ht="13" thickBot="1" x14ac:dyDescent="0.45">
      <c r="H22" s="4" t="s">
        <v>13</v>
      </c>
      <c r="I22" s="4" t="s">
        <v>14</v>
      </c>
    </row>
    <row r="23" spans="8:9" ht="15.7" thickBot="1" x14ac:dyDescent="0.45">
      <c r="H23" s="3" t="s">
        <v>15</v>
      </c>
      <c r="I23" s="3" t="s">
        <v>4</v>
      </c>
    </row>
    <row r="24" spans="8:9" ht="13" thickBot="1" x14ac:dyDescent="0.45">
      <c r="H24" s="4" t="s">
        <v>16</v>
      </c>
      <c r="I24" s="4" t="s">
        <v>17</v>
      </c>
    </row>
    <row r="25" spans="8:9" ht="13" thickBot="1" x14ac:dyDescent="0.45">
      <c r="H25" s="5" t="s">
        <v>18</v>
      </c>
      <c r="I25" s="5" t="s">
        <v>19</v>
      </c>
    </row>
    <row r="26" spans="8:9" ht="13" thickBot="1" x14ac:dyDescent="0.45">
      <c r="H26" s="4" t="s">
        <v>20</v>
      </c>
      <c r="I26" s="4" t="s">
        <v>21</v>
      </c>
    </row>
    <row r="27" spans="8:9" ht="13" thickBot="1" x14ac:dyDescent="0.45">
      <c r="H27" s="5" t="s">
        <v>22</v>
      </c>
      <c r="I27" s="5" t="s">
        <v>23</v>
      </c>
    </row>
    <row r="28" spans="8:9" ht="13" thickBot="1" x14ac:dyDescent="0.45">
      <c r="H28" s="4" t="s">
        <v>24</v>
      </c>
      <c r="I28" s="4" t="s">
        <v>25</v>
      </c>
    </row>
    <row r="29" spans="8:9" ht="13" thickBot="1" x14ac:dyDescent="0.45">
      <c r="H29" s="5" t="s">
        <v>26</v>
      </c>
      <c r="I29" s="5" t="s">
        <v>27</v>
      </c>
    </row>
    <row r="30" spans="8:9" ht="13" thickBot="1" x14ac:dyDescent="0.45">
      <c r="H30" s="4" t="s">
        <v>28</v>
      </c>
      <c r="I30" s="4" t="s">
        <v>29</v>
      </c>
    </row>
    <row r="31" spans="8:9" ht="13" thickBot="1" x14ac:dyDescent="0.45">
      <c r="H31" s="5" t="s">
        <v>30</v>
      </c>
      <c r="I31" s="5" t="s">
        <v>31</v>
      </c>
    </row>
    <row r="32" spans="8:9" ht="15.7" thickBot="1" x14ac:dyDescent="0.45">
      <c r="H32" s="3" t="s">
        <v>32</v>
      </c>
      <c r="I32" s="3" t="s">
        <v>4</v>
      </c>
    </row>
    <row r="33" spans="8:9" ht="13" thickBot="1" x14ac:dyDescent="0.45">
      <c r="H33" s="4" t="s">
        <v>33</v>
      </c>
      <c r="I33" s="4" t="s">
        <v>34</v>
      </c>
    </row>
    <row r="34" spans="8:9" ht="13" thickBot="1" x14ac:dyDescent="0.45">
      <c r="H34" s="5" t="s">
        <v>35</v>
      </c>
      <c r="I34" s="5" t="s">
        <v>36</v>
      </c>
    </row>
    <row r="35" spans="8:9" ht="13" thickBot="1" x14ac:dyDescent="0.45">
      <c r="H35" s="4" t="s">
        <v>37</v>
      </c>
      <c r="I35" s="4" t="s">
        <v>38</v>
      </c>
    </row>
    <row r="36" spans="8:9" ht="13" thickBot="1" x14ac:dyDescent="0.45">
      <c r="H36" s="5" t="s">
        <v>39</v>
      </c>
      <c r="I36" s="5" t="s">
        <v>40</v>
      </c>
    </row>
    <row r="37" spans="8:9" ht="13" thickBot="1" x14ac:dyDescent="0.45">
      <c r="H37" s="4" t="s">
        <v>41</v>
      </c>
      <c r="I37" s="4" t="s">
        <v>42</v>
      </c>
    </row>
    <row r="38" spans="8:9" ht="15.7" thickBot="1" x14ac:dyDescent="0.45">
      <c r="H38" s="3" t="s">
        <v>43</v>
      </c>
      <c r="I38" s="3" t="s">
        <v>4</v>
      </c>
    </row>
    <row r="39" spans="8:9" ht="13" thickBot="1" x14ac:dyDescent="0.45">
      <c r="H39" s="4" t="s">
        <v>44</v>
      </c>
      <c r="I39" s="4" t="s">
        <v>45</v>
      </c>
    </row>
    <row r="40" spans="8:9" ht="13" thickBot="1" x14ac:dyDescent="0.45">
      <c r="H40" s="5" t="s">
        <v>46</v>
      </c>
      <c r="I40" s="5" t="s">
        <v>47</v>
      </c>
    </row>
    <row r="41" spans="8:9" ht="13" thickBot="1" x14ac:dyDescent="0.45">
      <c r="H41" s="4" t="s">
        <v>48</v>
      </c>
      <c r="I41" s="4" t="s">
        <v>49</v>
      </c>
    </row>
    <row r="42" spans="8:9" ht="15.7" thickBot="1" x14ac:dyDescent="0.45">
      <c r="H42" s="3" t="s">
        <v>50</v>
      </c>
      <c r="I42" s="3" t="s">
        <v>4</v>
      </c>
    </row>
    <row r="43" spans="8:9" ht="13" thickBot="1" x14ac:dyDescent="0.45">
      <c r="H43" s="4" t="s">
        <v>51</v>
      </c>
      <c r="I43" s="4" t="s">
        <v>52</v>
      </c>
    </row>
    <row r="44" spans="8:9" ht="13" thickBot="1" x14ac:dyDescent="0.45">
      <c r="H44" s="5" t="s">
        <v>53</v>
      </c>
      <c r="I44" s="5" t="s">
        <v>54</v>
      </c>
    </row>
    <row r="45" spans="8:9" ht="13" thickBot="1" x14ac:dyDescent="0.45">
      <c r="H45" s="4" t="s">
        <v>55</v>
      </c>
      <c r="I45" s="4" t="s">
        <v>56</v>
      </c>
    </row>
    <row r="46" spans="8:9" ht="15.7" thickBot="1" x14ac:dyDescent="0.45">
      <c r="H46" s="3" t="s">
        <v>57</v>
      </c>
      <c r="I46" s="3" t="s">
        <v>4</v>
      </c>
    </row>
    <row r="47" spans="8:9" ht="13" thickBot="1" x14ac:dyDescent="0.45">
      <c r="H47" s="4" t="s">
        <v>58</v>
      </c>
      <c r="I47" s="4" t="s">
        <v>59</v>
      </c>
    </row>
    <row r="48" spans="8:9" ht="13" thickBot="1" x14ac:dyDescent="0.45">
      <c r="H48" s="5" t="s">
        <v>60</v>
      </c>
      <c r="I48" s="5" t="s">
        <v>61</v>
      </c>
    </row>
    <row r="49" spans="8:9" ht="13" thickBot="1" x14ac:dyDescent="0.45">
      <c r="H49" s="4" t="s">
        <v>62</v>
      </c>
      <c r="I49" s="4" t="s">
        <v>63</v>
      </c>
    </row>
    <row r="50" spans="8:9" ht="13" thickBot="1" x14ac:dyDescent="0.45">
      <c r="H50" s="5" t="s">
        <v>64</v>
      </c>
      <c r="I50" s="5" t="s">
        <v>65</v>
      </c>
    </row>
    <row r="51" spans="8:9" ht="13" thickBot="1" x14ac:dyDescent="0.45">
      <c r="H51" s="4" t="s">
        <v>66</v>
      </c>
      <c r="I51" s="4" t="s">
        <v>67</v>
      </c>
    </row>
    <row r="52" spans="8:9" ht="13" thickBot="1" x14ac:dyDescent="0.45">
      <c r="H52" s="5" t="s">
        <v>68</v>
      </c>
      <c r="I52" s="5" t="s">
        <v>69</v>
      </c>
    </row>
    <row r="53" spans="8:9" ht="13" thickBot="1" x14ac:dyDescent="0.45">
      <c r="H53" s="4" t="s">
        <v>70</v>
      </c>
      <c r="I53" s="4" t="s">
        <v>71</v>
      </c>
    </row>
    <row r="54" spans="8:9" ht="13" thickBot="1" x14ac:dyDescent="0.45">
      <c r="H54" s="5" t="s">
        <v>72</v>
      </c>
      <c r="I54" s="5" t="s">
        <v>73</v>
      </c>
    </row>
    <row r="55" spans="8:9" ht="13" thickBot="1" x14ac:dyDescent="0.45">
      <c r="H55" s="4" t="s">
        <v>74</v>
      </c>
      <c r="I55" s="4" t="s">
        <v>75</v>
      </c>
    </row>
    <row r="56" spans="8:9" ht="15.7" thickBot="1" x14ac:dyDescent="0.45">
      <c r="H56" s="3" t="s">
        <v>76</v>
      </c>
      <c r="I56" s="3" t="s">
        <v>4</v>
      </c>
    </row>
    <row r="57" spans="8:9" ht="13" thickBot="1" x14ac:dyDescent="0.45">
      <c r="H57" s="4" t="s">
        <v>77</v>
      </c>
      <c r="I57" s="4" t="s">
        <v>78</v>
      </c>
    </row>
    <row r="58" spans="8:9" ht="13" thickBot="1" x14ac:dyDescent="0.45">
      <c r="H58" s="5" t="s">
        <v>79</v>
      </c>
      <c r="I58" s="5" t="s">
        <v>80</v>
      </c>
    </row>
    <row r="59" spans="8:9" ht="15.7" thickBot="1" x14ac:dyDescent="0.45">
      <c r="H59" s="3" t="s">
        <v>81</v>
      </c>
      <c r="I59" s="3" t="s">
        <v>4</v>
      </c>
    </row>
    <row r="60" spans="8:9" ht="13" thickBot="1" x14ac:dyDescent="0.45">
      <c r="H60" s="4" t="s">
        <v>82</v>
      </c>
      <c r="I60" s="4" t="s">
        <v>83</v>
      </c>
    </row>
    <row r="61" spans="8:9" ht="13" thickBot="1" x14ac:dyDescent="0.45">
      <c r="H61" s="5" t="s">
        <v>84</v>
      </c>
      <c r="I61" s="5" t="s">
        <v>85</v>
      </c>
    </row>
    <row r="62" spans="8:9" ht="15.7" thickBot="1" x14ac:dyDescent="0.45">
      <c r="H62" s="3" t="s">
        <v>86</v>
      </c>
      <c r="I62" s="3" t="s">
        <v>4</v>
      </c>
    </row>
    <row r="63" spans="8:9" ht="13" thickBot="1" x14ac:dyDescent="0.45">
      <c r="H63" s="4" t="s">
        <v>87</v>
      </c>
      <c r="I63" s="4" t="s">
        <v>88</v>
      </c>
    </row>
    <row r="64" spans="8:9" ht="13" thickBot="1" x14ac:dyDescent="0.45">
      <c r="H64" s="5" t="s">
        <v>89</v>
      </c>
      <c r="I64" s="5" t="s">
        <v>90</v>
      </c>
    </row>
    <row r="65" spans="8:10" ht="13" thickBot="1" x14ac:dyDescent="0.45">
      <c r="H65" s="4" t="s">
        <v>91</v>
      </c>
      <c r="I65" s="4" t="s">
        <v>92</v>
      </c>
    </row>
    <row r="66" spans="8:10" ht="15.7" thickBot="1" x14ac:dyDescent="0.45">
      <c r="H66" s="3" t="s">
        <v>93</v>
      </c>
      <c r="I66" s="3" t="s">
        <v>4</v>
      </c>
    </row>
    <row r="67" spans="8:10" ht="13" thickBot="1" x14ac:dyDescent="0.45">
      <c r="H67" s="4" t="s">
        <v>94</v>
      </c>
      <c r="I67" s="4" t="s">
        <v>95</v>
      </c>
    </row>
    <row r="68" spans="8:10" ht="13" thickBot="1" x14ac:dyDescent="0.45">
      <c r="H68" s="5" t="s">
        <v>96</v>
      </c>
      <c r="I68" s="5" t="s">
        <v>97</v>
      </c>
    </row>
    <row r="69" spans="8:10" ht="13" thickBot="1" x14ac:dyDescent="0.45">
      <c r="H69" s="4" t="s">
        <v>98</v>
      </c>
      <c r="I69" s="4" t="s">
        <v>99</v>
      </c>
    </row>
    <row r="70" spans="8:10" ht="13" thickBot="1" x14ac:dyDescent="0.45">
      <c r="H70" s="5" t="s">
        <v>100</v>
      </c>
      <c r="I70" s="5" t="s">
        <v>101</v>
      </c>
    </row>
    <row r="71" spans="8:10" ht="13" thickBot="1" x14ac:dyDescent="0.45">
      <c r="H71" s="4" t="s">
        <v>102</v>
      </c>
      <c r="I71" s="4" t="s">
        <v>103</v>
      </c>
    </row>
    <row r="72" spans="8:10" ht="13" thickBot="1" x14ac:dyDescent="0.45">
      <c r="H72" s="5" t="s">
        <v>104</v>
      </c>
      <c r="I72" s="5" t="s">
        <v>105</v>
      </c>
    </row>
    <row r="73" spans="8:10" ht="13" thickBot="1" x14ac:dyDescent="0.45">
      <c r="H73" s="4" t="s">
        <v>106</v>
      </c>
      <c r="I73" s="4" t="s">
        <v>107</v>
      </c>
    </row>
    <row r="74" spans="8:10" ht="13" thickBot="1" x14ac:dyDescent="0.45">
      <c r="H74" s="5" t="s">
        <v>108</v>
      </c>
      <c r="I74" s="5" t="s">
        <v>109</v>
      </c>
    </row>
    <row r="75" spans="8:10" ht="13" thickBot="1" x14ac:dyDescent="0.45">
      <c r="H75" s="4" t="s">
        <v>110</v>
      </c>
      <c r="I75" s="4" t="s">
        <v>111</v>
      </c>
    </row>
    <row r="76" spans="8:10" x14ac:dyDescent="0.4">
      <c r="H76" s="6"/>
    </row>
    <row r="77" spans="8:10" ht="15" x14ac:dyDescent="0.45">
      <c r="H77" s="7" t="s">
        <v>112</v>
      </c>
    </row>
    <row r="78" spans="8:10" ht="15.35" thickBot="1" x14ac:dyDescent="0.5">
      <c r="H78" s="7"/>
    </row>
    <row r="79" spans="8:10" ht="31" thickBot="1" x14ac:dyDescent="0.45">
      <c r="H79" s="3" t="s">
        <v>113</v>
      </c>
      <c r="I79" s="3" t="s">
        <v>114</v>
      </c>
      <c r="J79" s="3" t="s">
        <v>115</v>
      </c>
    </row>
    <row r="80" spans="8:10" ht="13" thickBot="1" x14ac:dyDescent="0.45">
      <c r="H80" s="4" t="s">
        <v>116</v>
      </c>
      <c r="I80" s="8">
        <v>1E+18</v>
      </c>
      <c r="J80" s="4" t="s">
        <v>117</v>
      </c>
    </row>
    <row r="81" spans="8:10" ht="13" thickBot="1" x14ac:dyDescent="0.45">
      <c r="H81" s="5" t="s">
        <v>118</v>
      </c>
      <c r="I81" s="9">
        <v>1000000000000000</v>
      </c>
      <c r="J81" s="5" t="s">
        <v>119</v>
      </c>
    </row>
    <row r="82" spans="8:10" ht="13" thickBot="1" x14ac:dyDescent="0.45">
      <c r="H82" s="4" t="s">
        <v>120</v>
      </c>
      <c r="I82" s="8">
        <v>1000000000000</v>
      </c>
      <c r="J82" s="4" t="s">
        <v>83</v>
      </c>
    </row>
    <row r="83" spans="8:10" ht="13" thickBot="1" x14ac:dyDescent="0.45">
      <c r="H83" s="5" t="s">
        <v>121</v>
      </c>
      <c r="I83" s="9">
        <v>1000000000</v>
      </c>
      <c r="J83" s="5" t="s">
        <v>122</v>
      </c>
    </row>
    <row r="84" spans="8:10" ht="13" thickBot="1" x14ac:dyDescent="0.45">
      <c r="H84" s="4" t="s">
        <v>123</v>
      </c>
      <c r="I84" s="8">
        <v>1000000</v>
      </c>
      <c r="J84" s="4" t="s">
        <v>124</v>
      </c>
    </row>
    <row r="85" spans="8:10" ht="13" thickBot="1" x14ac:dyDescent="0.45">
      <c r="H85" s="5" t="s">
        <v>125</v>
      </c>
      <c r="I85" s="9">
        <v>1000</v>
      </c>
      <c r="J85" s="5" t="s">
        <v>126</v>
      </c>
    </row>
    <row r="86" spans="8:10" ht="13" thickBot="1" x14ac:dyDescent="0.45">
      <c r="H86" s="4" t="s">
        <v>127</v>
      </c>
      <c r="I86" s="8">
        <v>100</v>
      </c>
      <c r="J86" s="4" t="s">
        <v>128</v>
      </c>
    </row>
    <row r="87" spans="8:10" ht="13" thickBot="1" x14ac:dyDescent="0.45">
      <c r="H87" s="5" t="s">
        <v>129</v>
      </c>
      <c r="I87" s="9">
        <v>10</v>
      </c>
      <c r="J87" s="5" t="s">
        <v>61</v>
      </c>
    </row>
    <row r="88" spans="8:10" ht="13" thickBot="1" x14ac:dyDescent="0.45">
      <c r="H88" s="4" t="s">
        <v>130</v>
      </c>
      <c r="I88" s="8">
        <v>0.1</v>
      </c>
      <c r="J88" s="4" t="s">
        <v>131</v>
      </c>
    </row>
    <row r="89" spans="8:10" ht="13" thickBot="1" x14ac:dyDescent="0.45">
      <c r="H89" s="5" t="s">
        <v>132</v>
      </c>
      <c r="I89" s="9">
        <v>0.01</v>
      </c>
      <c r="J89" s="5" t="s">
        <v>63</v>
      </c>
    </row>
    <row r="90" spans="8:10" ht="13" thickBot="1" x14ac:dyDescent="0.45">
      <c r="H90" s="4" t="s">
        <v>133</v>
      </c>
      <c r="I90" s="8">
        <v>1E-3</v>
      </c>
      <c r="J90" s="4" t="s">
        <v>17</v>
      </c>
    </row>
    <row r="91" spans="8:10" ht="13" thickBot="1" x14ac:dyDescent="0.45">
      <c r="H91" s="5" t="s">
        <v>134</v>
      </c>
      <c r="I91" s="9">
        <v>9.9999999999999995E-7</v>
      </c>
      <c r="J91" s="5" t="s">
        <v>12</v>
      </c>
    </row>
    <row r="92" spans="8:10" ht="13" thickBot="1" x14ac:dyDescent="0.45">
      <c r="H92" s="4" t="s">
        <v>135</v>
      </c>
      <c r="I92" s="8">
        <v>1.0000000000000001E-9</v>
      </c>
      <c r="J92" s="4" t="s">
        <v>136</v>
      </c>
    </row>
    <row r="93" spans="8:10" ht="13" thickBot="1" x14ac:dyDescent="0.45">
      <c r="H93" s="5" t="s">
        <v>137</v>
      </c>
      <c r="I93" s="9">
        <v>9.9999999999999998E-13</v>
      </c>
      <c r="J93" s="5" t="s">
        <v>138</v>
      </c>
    </row>
    <row r="94" spans="8:10" ht="13" thickBot="1" x14ac:dyDescent="0.45">
      <c r="H94" s="4" t="s">
        <v>139</v>
      </c>
      <c r="I94" s="8">
        <v>1.0000000000000001E-15</v>
      </c>
      <c r="J94" s="4" t="s">
        <v>140</v>
      </c>
    </row>
    <row r="95" spans="8:10" ht="13" thickBot="1" x14ac:dyDescent="0.45">
      <c r="H95" s="5" t="s">
        <v>141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95" workbookViewId="0">
      <selection activeCell="H5" sqref="H5"/>
    </sheetView>
  </sheetViews>
  <sheetFormatPr defaultRowHeight="12.7" x14ac:dyDescent="0.4"/>
  <cols>
    <col min="1" max="1" width="9.87890625" style="12" bestFit="1" customWidth="1"/>
    <col min="2" max="3" width="10.29296875" style="12" bestFit="1" customWidth="1"/>
    <col min="4" max="4" width="8.9375" style="12"/>
    <col min="5" max="5" width="10" style="12" customWidth="1"/>
    <col min="6" max="6" width="26.46875" style="12" customWidth="1"/>
    <col min="7" max="7" width="50.41015625" style="12" customWidth="1"/>
    <col min="8" max="256" width="8.9375" style="12"/>
    <col min="257" max="257" width="9.87890625" style="12" bestFit="1" customWidth="1"/>
    <col min="258" max="259" width="10.29296875" style="12" bestFit="1" customWidth="1"/>
    <col min="260" max="260" width="8.9375" style="12"/>
    <col min="261" max="261" width="10" style="12" customWidth="1"/>
    <col min="262" max="262" width="36" style="12" customWidth="1"/>
    <col min="263" max="263" width="50.41015625" style="12" customWidth="1"/>
    <col min="264" max="512" width="8.9375" style="12"/>
    <col min="513" max="513" width="9.87890625" style="12" bestFit="1" customWidth="1"/>
    <col min="514" max="515" width="10.29296875" style="12" bestFit="1" customWidth="1"/>
    <col min="516" max="516" width="8.9375" style="12"/>
    <col min="517" max="517" width="10" style="12" customWidth="1"/>
    <col min="518" max="518" width="36" style="12" customWidth="1"/>
    <col min="519" max="519" width="50.41015625" style="12" customWidth="1"/>
    <col min="520" max="768" width="8.9375" style="12"/>
    <col min="769" max="769" width="9.87890625" style="12" bestFit="1" customWidth="1"/>
    <col min="770" max="771" width="10.29296875" style="12" bestFit="1" customWidth="1"/>
    <col min="772" max="772" width="8.9375" style="12"/>
    <col min="773" max="773" width="10" style="12" customWidth="1"/>
    <col min="774" max="774" width="36" style="12" customWidth="1"/>
    <col min="775" max="775" width="50.41015625" style="12" customWidth="1"/>
    <col min="776" max="1024" width="8.9375" style="12"/>
    <col min="1025" max="1025" width="9.87890625" style="12" bestFit="1" customWidth="1"/>
    <col min="1026" max="1027" width="10.29296875" style="12" bestFit="1" customWidth="1"/>
    <col min="1028" max="1028" width="8.9375" style="12"/>
    <col min="1029" max="1029" width="10" style="12" customWidth="1"/>
    <col min="1030" max="1030" width="36" style="12" customWidth="1"/>
    <col min="1031" max="1031" width="50.41015625" style="12" customWidth="1"/>
    <col min="1032" max="1280" width="8.9375" style="12"/>
    <col min="1281" max="1281" width="9.87890625" style="12" bestFit="1" customWidth="1"/>
    <col min="1282" max="1283" width="10.29296875" style="12" bestFit="1" customWidth="1"/>
    <col min="1284" max="1284" width="8.9375" style="12"/>
    <col min="1285" max="1285" width="10" style="12" customWidth="1"/>
    <col min="1286" max="1286" width="36" style="12" customWidth="1"/>
    <col min="1287" max="1287" width="50.41015625" style="12" customWidth="1"/>
    <col min="1288" max="1536" width="8.9375" style="12"/>
    <col min="1537" max="1537" width="9.87890625" style="12" bestFit="1" customWidth="1"/>
    <col min="1538" max="1539" width="10.29296875" style="12" bestFit="1" customWidth="1"/>
    <col min="1540" max="1540" width="8.9375" style="12"/>
    <col min="1541" max="1541" width="10" style="12" customWidth="1"/>
    <col min="1542" max="1542" width="36" style="12" customWidth="1"/>
    <col min="1543" max="1543" width="50.41015625" style="12" customWidth="1"/>
    <col min="1544" max="1792" width="8.9375" style="12"/>
    <col min="1793" max="1793" width="9.87890625" style="12" bestFit="1" customWidth="1"/>
    <col min="1794" max="1795" width="10.29296875" style="12" bestFit="1" customWidth="1"/>
    <col min="1796" max="1796" width="8.9375" style="12"/>
    <col min="1797" max="1797" width="10" style="12" customWidth="1"/>
    <col min="1798" max="1798" width="36" style="12" customWidth="1"/>
    <col min="1799" max="1799" width="50.41015625" style="12" customWidth="1"/>
    <col min="1800" max="2048" width="8.9375" style="12"/>
    <col min="2049" max="2049" width="9.87890625" style="12" bestFit="1" customWidth="1"/>
    <col min="2050" max="2051" width="10.29296875" style="12" bestFit="1" customWidth="1"/>
    <col min="2052" max="2052" width="8.9375" style="12"/>
    <col min="2053" max="2053" width="10" style="12" customWidth="1"/>
    <col min="2054" max="2054" width="36" style="12" customWidth="1"/>
    <col min="2055" max="2055" width="50.41015625" style="12" customWidth="1"/>
    <col min="2056" max="2304" width="8.9375" style="12"/>
    <col min="2305" max="2305" width="9.87890625" style="12" bestFit="1" customWidth="1"/>
    <col min="2306" max="2307" width="10.29296875" style="12" bestFit="1" customWidth="1"/>
    <col min="2308" max="2308" width="8.9375" style="12"/>
    <col min="2309" max="2309" width="10" style="12" customWidth="1"/>
    <col min="2310" max="2310" width="36" style="12" customWidth="1"/>
    <col min="2311" max="2311" width="50.41015625" style="12" customWidth="1"/>
    <col min="2312" max="2560" width="8.9375" style="12"/>
    <col min="2561" max="2561" width="9.87890625" style="12" bestFit="1" customWidth="1"/>
    <col min="2562" max="2563" width="10.29296875" style="12" bestFit="1" customWidth="1"/>
    <col min="2564" max="2564" width="8.9375" style="12"/>
    <col min="2565" max="2565" width="10" style="12" customWidth="1"/>
    <col min="2566" max="2566" width="36" style="12" customWidth="1"/>
    <col min="2567" max="2567" width="50.41015625" style="12" customWidth="1"/>
    <col min="2568" max="2816" width="8.9375" style="12"/>
    <col min="2817" max="2817" width="9.87890625" style="12" bestFit="1" customWidth="1"/>
    <col min="2818" max="2819" width="10.29296875" style="12" bestFit="1" customWidth="1"/>
    <col min="2820" max="2820" width="8.9375" style="12"/>
    <col min="2821" max="2821" width="10" style="12" customWidth="1"/>
    <col min="2822" max="2822" width="36" style="12" customWidth="1"/>
    <col min="2823" max="2823" width="50.41015625" style="12" customWidth="1"/>
    <col min="2824" max="3072" width="8.9375" style="12"/>
    <col min="3073" max="3073" width="9.87890625" style="12" bestFit="1" customWidth="1"/>
    <col min="3074" max="3075" width="10.29296875" style="12" bestFit="1" customWidth="1"/>
    <col min="3076" max="3076" width="8.9375" style="12"/>
    <col min="3077" max="3077" width="10" style="12" customWidth="1"/>
    <col min="3078" max="3078" width="36" style="12" customWidth="1"/>
    <col min="3079" max="3079" width="50.41015625" style="12" customWidth="1"/>
    <col min="3080" max="3328" width="8.9375" style="12"/>
    <col min="3329" max="3329" width="9.87890625" style="12" bestFit="1" customWidth="1"/>
    <col min="3330" max="3331" width="10.29296875" style="12" bestFit="1" customWidth="1"/>
    <col min="3332" max="3332" width="8.9375" style="12"/>
    <col min="3333" max="3333" width="10" style="12" customWidth="1"/>
    <col min="3334" max="3334" width="36" style="12" customWidth="1"/>
    <col min="3335" max="3335" width="50.41015625" style="12" customWidth="1"/>
    <col min="3336" max="3584" width="8.9375" style="12"/>
    <col min="3585" max="3585" width="9.87890625" style="12" bestFit="1" customWidth="1"/>
    <col min="3586" max="3587" width="10.29296875" style="12" bestFit="1" customWidth="1"/>
    <col min="3588" max="3588" width="8.9375" style="12"/>
    <col min="3589" max="3589" width="10" style="12" customWidth="1"/>
    <col min="3590" max="3590" width="36" style="12" customWidth="1"/>
    <col min="3591" max="3591" width="50.41015625" style="12" customWidth="1"/>
    <col min="3592" max="3840" width="8.9375" style="12"/>
    <col min="3841" max="3841" width="9.87890625" style="12" bestFit="1" customWidth="1"/>
    <col min="3842" max="3843" width="10.29296875" style="12" bestFit="1" customWidth="1"/>
    <col min="3844" max="3844" width="8.9375" style="12"/>
    <col min="3845" max="3845" width="10" style="12" customWidth="1"/>
    <col min="3846" max="3846" width="36" style="12" customWidth="1"/>
    <col min="3847" max="3847" width="50.41015625" style="12" customWidth="1"/>
    <col min="3848" max="4096" width="8.9375" style="12"/>
    <col min="4097" max="4097" width="9.87890625" style="12" bestFit="1" customWidth="1"/>
    <col min="4098" max="4099" width="10.29296875" style="12" bestFit="1" customWidth="1"/>
    <col min="4100" max="4100" width="8.9375" style="12"/>
    <col min="4101" max="4101" width="10" style="12" customWidth="1"/>
    <col min="4102" max="4102" width="36" style="12" customWidth="1"/>
    <col min="4103" max="4103" width="50.41015625" style="12" customWidth="1"/>
    <col min="4104" max="4352" width="8.9375" style="12"/>
    <col min="4353" max="4353" width="9.87890625" style="12" bestFit="1" customWidth="1"/>
    <col min="4354" max="4355" width="10.29296875" style="12" bestFit="1" customWidth="1"/>
    <col min="4356" max="4356" width="8.9375" style="12"/>
    <col min="4357" max="4357" width="10" style="12" customWidth="1"/>
    <col min="4358" max="4358" width="36" style="12" customWidth="1"/>
    <col min="4359" max="4359" width="50.41015625" style="12" customWidth="1"/>
    <col min="4360" max="4608" width="8.9375" style="12"/>
    <col min="4609" max="4609" width="9.87890625" style="12" bestFit="1" customWidth="1"/>
    <col min="4610" max="4611" width="10.29296875" style="12" bestFit="1" customWidth="1"/>
    <col min="4612" max="4612" width="8.9375" style="12"/>
    <col min="4613" max="4613" width="10" style="12" customWidth="1"/>
    <col min="4614" max="4614" width="36" style="12" customWidth="1"/>
    <col min="4615" max="4615" width="50.41015625" style="12" customWidth="1"/>
    <col min="4616" max="4864" width="8.9375" style="12"/>
    <col min="4865" max="4865" width="9.87890625" style="12" bestFit="1" customWidth="1"/>
    <col min="4866" max="4867" width="10.29296875" style="12" bestFit="1" customWidth="1"/>
    <col min="4868" max="4868" width="8.9375" style="12"/>
    <col min="4869" max="4869" width="10" style="12" customWidth="1"/>
    <col min="4870" max="4870" width="36" style="12" customWidth="1"/>
    <col min="4871" max="4871" width="50.41015625" style="12" customWidth="1"/>
    <col min="4872" max="5120" width="8.9375" style="12"/>
    <col min="5121" max="5121" width="9.87890625" style="12" bestFit="1" customWidth="1"/>
    <col min="5122" max="5123" width="10.29296875" style="12" bestFit="1" customWidth="1"/>
    <col min="5124" max="5124" width="8.9375" style="12"/>
    <col min="5125" max="5125" width="10" style="12" customWidth="1"/>
    <col min="5126" max="5126" width="36" style="12" customWidth="1"/>
    <col min="5127" max="5127" width="50.41015625" style="12" customWidth="1"/>
    <col min="5128" max="5376" width="8.9375" style="12"/>
    <col min="5377" max="5377" width="9.87890625" style="12" bestFit="1" customWidth="1"/>
    <col min="5378" max="5379" width="10.29296875" style="12" bestFit="1" customWidth="1"/>
    <col min="5380" max="5380" width="8.9375" style="12"/>
    <col min="5381" max="5381" width="10" style="12" customWidth="1"/>
    <col min="5382" max="5382" width="36" style="12" customWidth="1"/>
    <col min="5383" max="5383" width="50.41015625" style="12" customWidth="1"/>
    <col min="5384" max="5632" width="8.9375" style="12"/>
    <col min="5633" max="5633" width="9.87890625" style="12" bestFit="1" customWidth="1"/>
    <col min="5634" max="5635" width="10.29296875" style="12" bestFit="1" customWidth="1"/>
    <col min="5636" max="5636" width="8.9375" style="12"/>
    <col min="5637" max="5637" width="10" style="12" customWidth="1"/>
    <col min="5638" max="5638" width="36" style="12" customWidth="1"/>
    <col min="5639" max="5639" width="50.41015625" style="12" customWidth="1"/>
    <col min="5640" max="5888" width="8.9375" style="12"/>
    <col min="5889" max="5889" width="9.87890625" style="12" bestFit="1" customWidth="1"/>
    <col min="5890" max="5891" width="10.29296875" style="12" bestFit="1" customWidth="1"/>
    <col min="5892" max="5892" width="8.9375" style="12"/>
    <col min="5893" max="5893" width="10" style="12" customWidth="1"/>
    <col min="5894" max="5894" width="36" style="12" customWidth="1"/>
    <col min="5895" max="5895" width="50.41015625" style="12" customWidth="1"/>
    <col min="5896" max="6144" width="8.9375" style="12"/>
    <col min="6145" max="6145" width="9.87890625" style="12" bestFit="1" customWidth="1"/>
    <col min="6146" max="6147" width="10.29296875" style="12" bestFit="1" customWidth="1"/>
    <col min="6148" max="6148" width="8.9375" style="12"/>
    <col min="6149" max="6149" width="10" style="12" customWidth="1"/>
    <col min="6150" max="6150" width="36" style="12" customWidth="1"/>
    <col min="6151" max="6151" width="50.41015625" style="12" customWidth="1"/>
    <col min="6152" max="6400" width="8.9375" style="12"/>
    <col min="6401" max="6401" width="9.87890625" style="12" bestFit="1" customWidth="1"/>
    <col min="6402" max="6403" width="10.29296875" style="12" bestFit="1" customWidth="1"/>
    <col min="6404" max="6404" width="8.9375" style="12"/>
    <col min="6405" max="6405" width="10" style="12" customWidth="1"/>
    <col min="6406" max="6406" width="36" style="12" customWidth="1"/>
    <col min="6407" max="6407" width="50.41015625" style="12" customWidth="1"/>
    <col min="6408" max="6656" width="8.9375" style="12"/>
    <col min="6657" max="6657" width="9.87890625" style="12" bestFit="1" customWidth="1"/>
    <col min="6658" max="6659" width="10.29296875" style="12" bestFit="1" customWidth="1"/>
    <col min="6660" max="6660" width="8.9375" style="12"/>
    <col min="6661" max="6661" width="10" style="12" customWidth="1"/>
    <col min="6662" max="6662" width="36" style="12" customWidth="1"/>
    <col min="6663" max="6663" width="50.41015625" style="12" customWidth="1"/>
    <col min="6664" max="6912" width="8.9375" style="12"/>
    <col min="6913" max="6913" width="9.87890625" style="12" bestFit="1" customWidth="1"/>
    <col min="6914" max="6915" width="10.29296875" style="12" bestFit="1" customWidth="1"/>
    <col min="6916" max="6916" width="8.9375" style="12"/>
    <col min="6917" max="6917" width="10" style="12" customWidth="1"/>
    <col min="6918" max="6918" width="36" style="12" customWidth="1"/>
    <col min="6919" max="6919" width="50.41015625" style="12" customWidth="1"/>
    <col min="6920" max="7168" width="8.9375" style="12"/>
    <col min="7169" max="7169" width="9.87890625" style="12" bestFit="1" customWidth="1"/>
    <col min="7170" max="7171" width="10.29296875" style="12" bestFit="1" customWidth="1"/>
    <col min="7172" max="7172" width="8.9375" style="12"/>
    <col min="7173" max="7173" width="10" style="12" customWidth="1"/>
    <col min="7174" max="7174" width="36" style="12" customWidth="1"/>
    <col min="7175" max="7175" width="50.41015625" style="12" customWidth="1"/>
    <col min="7176" max="7424" width="8.9375" style="12"/>
    <col min="7425" max="7425" width="9.87890625" style="12" bestFit="1" customWidth="1"/>
    <col min="7426" max="7427" width="10.29296875" style="12" bestFit="1" customWidth="1"/>
    <col min="7428" max="7428" width="8.9375" style="12"/>
    <col min="7429" max="7429" width="10" style="12" customWidth="1"/>
    <col min="7430" max="7430" width="36" style="12" customWidth="1"/>
    <col min="7431" max="7431" width="50.41015625" style="12" customWidth="1"/>
    <col min="7432" max="7680" width="8.9375" style="12"/>
    <col min="7681" max="7681" width="9.87890625" style="12" bestFit="1" customWidth="1"/>
    <col min="7682" max="7683" width="10.29296875" style="12" bestFit="1" customWidth="1"/>
    <col min="7684" max="7684" width="8.9375" style="12"/>
    <col min="7685" max="7685" width="10" style="12" customWidth="1"/>
    <col min="7686" max="7686" width="36" style="12" customWidth="1"/>
    <col min="7687" max="7687" width="50.41015625" style="12" customWidth="1"/>
    <col min="7688" max="7936" width="8.9375" style="12"/>
    <col min="7937" max="7937" width="9.87890625" style="12" bestFit="1" customWidth="1"/>
    <col min="7938" max="7939" width="10.29296875" style="12" bestFit="1" customWidth="1"/>
    <col min="7940" max="7940" width="8.9375" style="12"/>
    <col min="7941" max="7941" width="10" style="12" customWidth="1"/>
    <col min="7942" max="7942" width="36" style="12" customWidth="1"/>
    <col min="7943" max="7943" width="50.41015625" style="12" customWidth="1"/>
    <col min="7944" max="8192" width="8.9375" style="12"/>
    <col min="8193" max="8193" width="9.87890625" style="12" bestFit="1" customWidth="1"/>
    <col min="8194" max="8195" width="10.29296875" style="12" bestFit="1" customWidth="1"/>
    <col min="8196" max="8196" width="8.9375" style="12"/>
    <col min="8197" max="8197" width="10" style="12" customWidth="1"/>
    <col min="8198" max="8198" width="36" style="12" customWidth="1"/>
    <col min="8199" max="8199" width="50.41015625" style="12" customWidth="1"/>
    <col min="8200" max="8448" width="8.9375" style="12"/>
    <col min="8449" max="8449" width="9.87890625" style="12" bestFit="1" customWidth="1"/>
    <col min="8450" max="8451" width="10.29296875" style="12" bestFit="1" customWidth="1"/>
    <col min="8452" max="8452" width="8.9375" style="12"/>
    <col min="8453" max="8453" width="10" style="12" customWidth="1"/>
    <col min="8454" max="8454" width="36" style="12" customWidth="1"/>
    <col min="8455" max="8455" width="50.41015625" style="12" customWidth="1"/>
    <col min="8456" max="8704" width="8.9375" style="12"/>
    <col min="8705" max="8705" width="9.87890625" style="12" bestFit="1" customWidth="1"/>
    <col min="8706" max="8707" width="10.29296875" style="12" bestFit="1" customWidth="1"/>
    <col min="8708" max="8708" width="8.9375" style="12"/>
    <col min="8709" max="8709" width="10" style="12" customWidth="1"/>
    <col min="8710" max="8710" width="36" style="12" customWidth="1"/>
    <col min="8711" max="8711" width="50.41015625" style="12" customWidth="1"/>
    <col min="8712" max="8960" width="8.9375" style="12"/>
    <col min="8961" max="8961" width="9.87890625" style="12" bestFit="1" customWidth="1"/>
    <col min="8962" max="8963" width="10.29296875" style="12" bestFit="1" customWidth="1"/>
    <col min="8964" max="8964" width="8.9375" style="12"/>
    <col min="8965" max="8965" width="10" style="12" customWidth="1"/>
    <col min="8966" max="8966" width="36" style="12" customWidth="1"/>
    <col min="8967" max="8967" width="50.41015625" style="12" customWidth="1"/>
    <col min="8968" max="9216" width="8.9375" style="12"/>
    <col min="9217" max="9217" width="9.87890625" style="12" bestFit="1" customWidth="1"/>
    <col min="9218" max="9219" width="10.29296875" style="12" bestFit="1" customWidth="1"/>
    <col min="9220" max="9220" width="8.9375" style="12"/>
    <col min="9221" max="9221" width="10" style="12" customWidth="1"/>
    <col min="9222" max="9222" width="36" style="12" customWidth="1"/>
    <col min="9223" max="9223" width="50.41015625" style="12" customWidth="1"/>
    <col min="9224" max="9472" width="8.9375" style="12"/>
    <col min="9473" max="9473" width="9.87890625" style="12" bestFit="1" customWidth="1"/>
    <col min="9474" max="9475" width="10.29296875" style="12" bestFit="1" customWidth="1"/>
    <col min="9476" max="9476" width="8.9375" style="12"/>
    <col min="9477" max="9477" width="10" style="12" customWidth="1"/>
    <col min="9478" max="9478" width="36" style="12" customWidth="1"/>
    <col min="9479" max="9479" width="50.41015625" style="12" customWidth="1"/>
    <col min="9480" max="9728" width="8.9375" style="12"/>
    <col min="9729" max="9729" width="9.87890625" style="12" bestFit="1" customWidth="1"/>
    <col min="9730" max="9731" width="10.29296875" style="12" bestFit="1" customWidth="1"/>
    <col min="9732" max="9732" width="8.9375" style="12"/>
    <col min="9733" max="9733" width="10" style="12" customWidth="1"/>
    <col min="9734" max="9734" width="36" style="12" customWidth="1"/>
    <col min="9735" max="9735" width="50.41015625" style="12" customWidth="1"/>
    <col min="9736" max="9984" width="8.9375" style="12"/>
    <col min="9985" max="9985" width="9.87890625" style="12" bestFit="1" customWidth="1"/>
    <col min="9986" max="9987" width="10.29296875" style="12" bestFit="1" customWidth="1"/>
    <col min="9988" max="9988" width="8.9375" style="12"/>
    <col min="9989" max="9989" width="10" style="12" customWidth="1"/>
    <col min="9990" max="9990" width="36" style="12" customWidth="1"/>
    <col min="9991" max="9991" width="50.41015625" style="12" customWidth="1"/>
    <col min="9992" max="10240" width="8.9375" style="12"/>
    <col min="10241" max="10241" width="9.87890625" style="12" bestFit="1" customWidth="1"/>
    <col min="10242" max="10243" width="10.29296875" style="12" bestFit="1" customWidth="1"/>
    <col min="10244" max="10244" width="8.9375" style="12"/>
    <col min="10245" max="10245" width="10" style="12" customWidth="1"/>
    <col min="10246" max="10246" width="36" style="12" customWidth="1"/>
    <col min="10247" max="10247" width="50.41015625" style="12" customWidth="1"/>
    <col min="10248" max="10496" width="8.9375" style="12"/>
    <col min="10497" max="10497" width="9.87890625" style="12" bestFit="1" customWidth="1"/>
    <col min="10498" max="10499" width="10.29296875" style="12" bestFit="1" customWidth="1"/>
    <col min="10500" max="10500" width="8.9375" style="12"/>
    <col min="10501" max="10501" width="10" style="12" customWidth="1"/>
    <col min="10502" max="10502" width="36" style="12" customWidth="1"/>
    <col min="10503" max="10503" width="50.41015625" style="12" customWidth="1"/>
    <col min="10504" max="10752" width="8.9375" style="12"/>
    <col min="10753" max="10753" width="9.87890625" style="12" bestFit="1" customWidth="1"/>
    <col min="10754" max="10755" width="10.29296875" style="12" bestFit="1" customWidth="1"/>
    <col min="10756" max="10756" width="8.9375" style="12"/>
    <col min="10757" max="10757" width="10" style="12" customWidth="1"/>
    <col min="10758" max="10758" width="36" style="12" customWidth="1"/>
    <col min="10759" max="10759" width="50.41015625" style="12" customWidth="1"/>
    <col min="10760" max="11008" width="8.9375" style="12"/>
    <col min="11009" max="11009" width="9.87890625" style="12" bestFit="1" customWidth="1"/>
    <col min="11010" max="11011" width="10.29296875" style="12" bestFit="1" customWidth="1"/>
    <col min="11012" max="11012" width="8.9375" style="12"/>
    <col min="11013" max="11013" width="10" style="12" customWidth="1"/>
    <col min="11014" max="11014" width="36" style="12" customWidth="1"/>
    <col min="11015" max="11015" width="50.41015625" style="12" customWidth="1"/>
    <col min="11016" max="11264" width="8.9375" style="12"/>
    <col min="11265" max="11265" width="9.87890625" style="12" bestFit="1" customWidth="1"/>
    <col min="11266" max="11267" width="10.29296875" style="12" bestFit="1" customWidth="1"/>
    <col min="11268" max="11268" width="8.9375" style="12"/>
    <col min="11269" max="11269" width="10" style="12" customWidth="1"/>
    <col min="11270" max="11270" width="36" style="12" customWidth="1"/>
    <col min="11271" max="11271" width="50.41015625" style="12" customWidth="1"/>
    <col min="11272" max="11520" width="8.9375" style="12"/>
    <col min="11521" max="11521" width="9.87890625" style="12" bestFit="1" customWidth="1"/>
    <col min="11522" max="11523" width="10.29296875" style="12" bestFit="1" customWidth="1"/>
    <col min="11524" max="11524" width="8.9375" style="12"/>
    <col min="11525" max="11525" width="10" style="12" customWidth="1"/>
    <col min="11526" max="11526" width="36" style="12" customWidth="1"/>
    <col min="11527" max="11527" width="50.41015625" style="12" customWidth="1"/>
    <col min="11528" max="11776" width="8.9375" style="12"/>
    <col min="11777" max="11777" width="9.87890625" style="12" bestFit="1" customWidth="1"/>
    <col min="11778" max="11779" width="10.29296875" style="12" bestFit="1" customWidth="1"/>
    <col min="11780" max="11780" width="8.9375" style="12"/>
    <col min="11781" max="11781" width="10" style="12" customWidth="1"/>
    <col min="11782" max="11782" width="36" style="12" customWidth="1"/>
    <col min="11783" max="11783" width="50.41015625" style="12" customWidth="1"/>
    <col min="11784" max="12032" width="8.9375" style="12"/>
    <col min="12033" max="12033" width="9.87890625" style="12" bestFit="1" customWidth="1"/>
    <col min="12034" max="12035" width="10.29296875" style="12" bestFit="1" customWidth="1"/>
    <col min="12036" max="12036" width="8.9375" style="12"/>
    <col min="12037" max="12037" width="10" style="12" customWidth="1"/>
    <col min="12038" max="12038" width="36" style="12" customWidth="1"/>
    <col min="12039" max="12039" width="50.41015625" style="12" customWidth="1"/>
    <col min="12040" max="12288" width="8.9375" style="12"/>
    <col min="12289" max="12289" width="9.87890625" style="12" bestFit="1" customWidth="1"/>
    <col min="12290" max="12291" width="10.29296875" style="12" bestFit="1" customWidth="1"/>
    <col min="12292" max="12292" width="8.9375" style="12"/>
    <col min="12293" max="12293" width="10" style="12" customWidth="1"/>
    <col min="12294" max="12294" width="36" style="12" customWidth="1"/>
    <col min="12295" max="12295" width="50.41015625" style="12" customWidth="1"/>
    <col min="12296" max="12544" width="8.9375" style="12"/>
    <col min="12545" max="12545" width="9.87890625" style="12" bestFit="1" customWidth="1"/>
    <col min="12546" max="12547" width="10.29296875" style="12" bestFit="1" customWidth="1"/>
    <col min="12548" max="12548" width="8.9375" style="12"/>
    <col min="12549" max="12549" width="10" style="12" customWidth="1"/>
    <col min="12550" max="12550" width="36" style="12" customWidth="1"/>
    <col min="12551" max="12551" width="50.41015625" style="12" customWidth="1"/>
    <col min="12552" max="12800" width="8.9375" style="12"/>
    <col min="12801" max="12801" width="9.87890625" style="12" bestFit="1" customWidth="1"/>
    <col min="12802" max="12803" width="10.29296875" style="12" bestFit="1" customWidth="1"/>
    <col min="12804" max="12804" width="8.9375" style="12"/>
    <col min="12805" max="12805" width="10" style="12" customWidth="1"/>
    <col min="12806" max="12806" width="36" style="12" customWidth="1"/>
    <col min="12807" max="12807" width="50.41015625" style="12" customWidth="1"/>
    <col min="12808" max="13056" width="8.9375" style="12"/>
    <col min="13057" max="13057" width="9.87890625" style="12" bestFit="1" customWidth="1"/>
    <col min="13058" max="13059" width="10.29296875" style="12" bestFit="1" customWidth="1"/>
    <col min="13060" max="13060" width="8.9375" style="12"/>
    <col min="13061" max="13061" width="10" style="12" customWidth="1"/>
    <col min="13062" max="13062" width="36" style="12" customWidth="1"/>
    <col min="13063" max="13063" width="50.41015625" style="12" customWidth="1"/>
    <col min="13064" max="13312" width="8.9375" style="12"/>
    <col min="13313" max="13313" width="9.87890625" style="12" bestFit="1" customWidth="1"/>
    <col min="13314" max="13315" width="10.29296875" style="12" bestFit="1" customWidth="1"/>
    <col min="13316" max="13316" width="8.9375" style="12"/>
    <col min="13317" max="13317" width="10" style="12" customWidth="1"/>
    <col min="13318" max="13318" width="36" style="12" customWidth="1"/>
    <col min="13319" max="13319" width="50.41015625" style="12" customWidth="1"/>
    <col min="13320" max="13568" width="8.9375" style="12"/>
    <col min="13569" max="13569" width="9.87890625" style="12" bestFit="1" customWidth="1"/>
    <col min="13570" max="13571" width="10.29296875" style="12" bestFit="1" customWidth="1"/>
    <col min="13572" max="13572" width="8.9375" style="12"/>
    <col min="13573" max="13573" width="10" style="12" customWidth="1"/>
    <col min="13574" max="13574" width="36" style="12" customWidth="1"/>
    <col min="13575" max="13575" width="50.41015625" style="12" customWidth="1"/>
    <col min="13576" max="13824" width="8.9375" style="12"/>
    <col min="13825" max="13825" width="9.87890625" style="12" bestFit="1" customWidth="1"/>
    <col min="13826" max="13827" width="10.29296875" style="12" bestFit="1" customWidth="1"/>
    <col min="13828" max="13828" width="8.9375" style="12"/>
    <col min="13829" max="13829" width="10" style="12" customWidth="1"/>
    <col min="13830" max="13830" width="36" style="12" customWidth="1"/>
    <col min="13831" max="13831" width="50.41015625" style="12" customWidth="1"/>
    <col min="13832" max="14080" width="8.9375" style="12"/>
    <col min="14081" max="14081" width="9.87890625" style="12" bestFit="1" customWidth="1"/>
    <col min="14082" max="14083" width="10.29296875" style="12" bestFit="1" customWidth="1"/>
    <col min="14084" max="14084" width="8.9375" style="12"/>
    <col min="14085" max="14085" width="10" style="12" customWidth="1"/>
    <col min="14086" max="14086" width="36" style="12" customWidth="1"/>
    <col min="14087" max="14087" width="50.41015625" style="12" customWidth="1"/>
    <col min="14088" max="14336" width="8.9375" style="12"/>
    <col min="14337" max="14337" width="9.87890625" style="12" bestFit="1" customWidth="1"/>
    <col min="14338" max="14339" width="10.29296875" style="12" bestFit="1" customWidth="1"/>
    <col min="14340" max="14340" width="8.9375" style="12"/>
    <col min="14341" max="14341" width="10" style="12" customWidth="1"/>
    <col min="14342" max="14342" width="36" style="12" customWidth="1"/>
    <col min="14343" max="14343" width="50.41015625" style="12" customWidth="1"/>
    <col min="14344" max="14592" width="8.9375" style="12"/>
    <col min="14593" max="14593" width="9.87890625" style="12" bestFit="1" customWidth="1"/>
    <col min="14594" max="14595" width="10.29296875" style="12" bestFit="1" customWidth="1"/>
    <col min="14596" max="14596" width="8.9375" style="12"/>
    <col min="14597" max="14597" width="10" style="12" customWidth="1"/>
    <col min="14598" max="14598" width="36" style="12" customWidth="1"/>
    <col min="14599" max="14599" width="50.41015625" style="12" customWidth="1"/>
    <col min="14600" max="14848" width="8.9375" style="12"/>
    <col min="14849" max="14849" width="9.87890625" style="12" bestFit="1" customWidth="1"/>
    <col min="14850" max="14851" width="10.29296875" style="12" bestFit="1" customWidth="1"/>
    <col min="14852" max="14852" width="8.9375" style="12"/>
    <col min="14853" max="14853" width="10" style="12" customWidth="1"/>
    <col min="14854" max="14854" width="36" style="12" customWidth="1"/>
    <col min="14855" max="14855" width="50.41015625" style="12" customWidth="1"/>
    <col min="14856" max="15104" width="8.9375" style="12"/>
    <col min="15105" max="15105" width="9.87890625" style="12" bestFit="1" customWidth="1"/>
    <col min="15106" max="15107" width="10.29296875" style="12" bestFit="1" customWidth="1"/>
    <col min="15108" max="15108" width="8.9375" style="12"/>
    <col min="15109" max="15109" width="10" style="12" customWidth="1"/>
    <col min="15110" max="15110" width="36" style="12" customWidth="1"/>
    <col min="15111" max="15111" width="50.41015625" style="12" customWidth="1"/>
    <col min="15112" max="15360" width="8.9375" style="12"/>
    <col min="15361" max="15361" width="9.87890625" style="12" bestFit="1" customWidth="1"/>
    <col min="15362" max="15363" width="10.29296875" style="12" bestFit="1" customWidth="1"/>
    <col min="15364" max="15364" width="8.9375" style="12"/>
    <col min="15365" max="15365" width="10" style="12" customWidth="1"/>
    <col min="15366" max="15366" width="36" style="12" customWidth="1"/>
    <col min="15367" max="15367" width="50.41015625" style="12" customWidth="1"/>
    <col min="15368" max="15616" width="8.9375" style="12"/>
    <col min="15617" max="15617" width="9.87890625" style="12" bestFit="1" customWidth="1"/>
    <col min="15618" max="15619" width="10.29296875" style="12" bestFit="1" customWidth="1"/>
    <col min="15620" max="15620" width="8.9375" style="12"/>
    <col min="15621" max="15621" width="10" style="12" customWidth="1"/>
    <col min="15622" max="15622" width="36" style="12" customWidth="1"/>
    <col min="15623" max="15623" width="50.41015625" style="12" customWidth="1"/>
    <col min="15624" max="15872" width="8.9375" style="12"/>
    <col min="15873" max="15873" width="9.87890625" style="12" bestFit="1" customWidth="1"/>
    <col min="15874" max="15875" width="10.29296875" style="12" bestFit="1" customWidth="1"/>
    <col min="15876" max="15876" width="8.9375" style="12"/>
    <col min="15877" max="15877" width="10" style="12" customWidth="1"/>
    <col min="15878" max="15878" width="36" style="12" customWidth="1"/>
    <col min="15879" max="15879" width="50.41015625" style="12" customWidth="1"/>
    <col min="15880" max="16128" width="8.9375" style="12"/>
    <col min="16129" max="16129" width="9.87890625" style="12" bestFit="1" customWidth="1"/>
    <col min="16130" max="16131" width="10.29296875" style="12" bestFit="1" customWidth="1"/>
    <col min="16132" max="16132" width="8.9375" style="12"/>
    <col min="16133" max="16133" width="10" style="12" customWidth="1"/>
    <col min="16134" max="16134" width="36" style="12" customWidth="1"/>
    <col min="16135" max="16135" width="50.41015625" style="12" customWidth="1"/>
    <col min="16136" max="16384" width="8.9375" style="12"/>
  </cols>
  <sheetData>
    <row r="1" spans="1:7" x14ac:dyDescent="0.4">
      <c r="A1" s="11" t="s">
        <v>1</v>
      </c>
      <c r="B1" s="11" t="s">
        <v>142</v>
      </c>
      <c r="C1" s="11" t="s">
        <v>0</v>
      </c>
    </row>
    <row r="2" spans="1:7" x14ac:dyDescent="0.4">
      <c r="A2" s="19">
        <v>42011</v>
      </c>
      <c r="B2" s="19">
        <v>42011</v>
      </c>
      <c r="C2" s="19">
        <v>42011</v>
      </c>
    </row>
    <row r="3" spans="1:7" x14ac:dyDescent="0.4">
      <c r="A3" s="19">
        <v>43508</v>
      </c>
      <c r="B3" s="19">
        <v>43508</v>
      </c>
      <c r="C3" s="19">
        <v>43508</v>
      </c>
    </row>
    <row r="4" spans="1:7" x14ac:dyDescent="0.4">
      <c r="A4">
        <f>DATEDIF(A2,A3,"d")</f>
        <v>1497</v>
      </c>
      <c r="B4">
        <f>DATEDIF(B2,B3,"m")</f>
        <v>49</v>
      </c>
      <c r="C4">
        <f>DATEDIF(C2,C3,"y")</f>
        <v>4</v>
      </c>
    </row>
    <row r="5" spans="1:7" ht="114" customHeight="1" x14ac:dyDescent="0.4">
      <c r="A5" s="14" t="s">
        <v>143</v>
      </c>
      <c r="B5" s="14" t="s">
        <v>144</v>
      </c>
      <c r="C5" s="14" t="s">
        <v>145</v>
      </c>
    </row>
    <row r="6" spans="1:7" ht="16" x14ac:dyDescent="0.6">
      <c r="A6" s="15"/>
    </row>
    <row r="7" spans="1:7" ht="15.35" x14ac:dyDescent="0.5">
      <c r="E7" s="16" t="s">
        <v>146</v>
      </c>
      <c r="F7" s="16" t="s">
        <v>147</v>
      </c>
      <c r="G7" s="16" t="s">
        <v>148</v>
      </c>
    </row>
    <row r="8" spans="1:7" ht="16" x14ac:dyDescent="0.4">
      <c r="E8" s="17" t="s">
        <v>149</v>
      </c>
      <c r="F8" s="18" t="s">
        <v>142</v>
      </c>
      <c r="G8" s="18" t="s">
        <v>150</v>
      </c>
    </row>
    <row r="9" spans="1:7" ht="16" x14ac:dyDescent="0.4">
      <c r="A9" s="11" t="s">
        <v>1</v>
      </c>
      <c r="B9" s="11" t="s">
        <v>142</v>
      </c>
      <c r="C9" s="11" t="s">
        <v>0</v>
      </c>
      <c r="E9" s="17" t="s">
        <v>151</v>
      </c>
      <c r="F9" s="18" t="s">
        <v>1</v>
      </c>
      <c r="G9" s="18" t="s">
        <v>152</v>
      </c>
    </row>
    <row r="10" spans="1:7" ht="16" x14ac:dyDescent="0.4">
      <c r="A10" s="13">
        <v>39454</v>
      </c>
      <c r="B10" s="13">
        <v>39454</v>
      </c>
      <c r="C10" s="13">
        <v>39454</v>
      </c>
      <c r="E10" s="17" t="s">
        <v>153</v>
      </c>
      <c r="F10" s="18" t="s">
        <v>0</v>
      </c>
      <c r="G10" s="18" t="s">
        <v>154</v>
      </c>
    </row>
    <row r="11" spans="1:7" ht="30" x14ac:dyDescent="0.4">
      <c r="A11" s="13">
        <v>40586</v>
      </c>
      <c r="B11" s="13">
        <v>40586</v>
      </c>
      <c r="C11" s="13">
        <v>40586</v>
      </c>
      <c r="E11" s="17" t="s">
        <v>155</v>
      </c>
      <c r="F11" s="18" t="s">
        <v>156</v>
      </c>
      <c r="G11" s="18" t="s">
        <v>157</v>
      </c>
    </row>
    <row r="12" spans="1:7" ht="30" x14ac:dyDescent="0.4">
      <c r="A12" s="12">
        <f>DATEDIF(A10,A11,"md")</f>
        <v>5</v>
      </c>
      <c r="B12" s="12">
        <f>DATEDIF(B10,B11,"ym")</f>
        <v>1</v>
      </c>
      <c r="C12" s="12">
        <f>DATEDIF(C10,C11,"yd")</f>
        <v>36</v>
      </c>
      <c r="E12" s="17" t="s">
        <v>158</v>
      </c>
      <c r="F12" s="18" t="s">
        <v>159</v>
      </c>
      <c r="G12" s="18" t="s">
        <v>160</v>
      </c>
    </row>
    <row r="13" spans="1:7" ht="108.7" x14ac:dyDescent="0.4">
      <c r="A13" s="14" t="s">
        <v>143</v>
      </c>
      <c r="B13" s="14" t="s">
        <v>144</v>
      </c>
      <c r="C13" s="14" t="s">
        <v>145</v>
      </c>
      <c r="E13" s="17" t="s">
        <v>161</v>
      </c>
      <c r="F13" s="18" t="s">
        <v>162</v>
      </c>
      <c r="G13" s="18" t="s">
        <v>163</v>
      </c>
    </row>
    <row r="15" spans="1:7" x14ac:dyDescent="0.4">
      <c r="E15" s="13"/>
    </row>
    <row r="16" spans="1:7" x14ac:dyDescent="0.4">
      <c r="E16" s="1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20"/>
  <sheetViews>
    <sheetView workbookViewId="0">
      <selection activeCell="Q15" sqref="Q15"/>
    </sheetView>
  </sheetViews>
  <sheetFormatPr defaultRowHeight="12.7" x14ac:dyDescent="0.4"/>
  <sheetData>
    <row r="5" spans="3:3" x14ac:dyDescent="0.4">
      <c r="C5" s="21" t="s">
        <v>166</v>
      </c>
    </row>
    <row r="14" spans="3:3" x14ac:dyDescent="0.4">
      <c r="C14" s="23" t="s">
        <v>167</v>
      </c>
    </row>
    <row r="15" spans="3:3" x14ac:dyDescent="0.4">
      <c r="C15" s="23" t="s">
        <v>168</v>
      </c>
    </row>
    <row r="16" spans="3:3" x14ac:dyDescent="0.4">
      <c r="C16" s="23"/>
    </row>
    <row r="17" spans="3:3" x14ac:dyDescent="0.4">
      <c r="C17" s="23"/>
    </row>
    <row r="18" spans="3:3" x14ac:dyDescent="0.4">
      <c r="C18" s="23"/>
    </row>
    <row r="19" spans="3:3" x14ac:dyDescent="0.4">
      <c r="C19" s="23"/>
    </row>
    <row r="20" spans="3:3" x14ac:dyDescent="0.4">
      <c r="C20" s="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M29" sqref="M29"/>
    </sheetView>
  </sheetViews>
  <sheetFormatPr defaultRowHeight="12.7" x14ac:dyDescent="0.4"/>
  <sheetData>
    <row r="1" spans="1:16" x14ac:dyDescent="0.4">
      <c r="E1" s="21" t="s">
        <v>165</v>
      </c>
    </row>
    <row r="4" spans="1:16" x14ac:dyDescent="0.4">
      <c r="A4">
        <v>17</v>
      </c>
      <c r="B4">
        <v>9</v>
      </c>
      <c r="C4">
        <v>6</v>
      </c>
      <c r="D4">
        <v>4</v>
      </c>
      <c r="F4" s="20">
        <f t="shared" ref="F4:F15" si="0">A4/M4</f>
        <v>1.0625</v>
      </c>
      <c r="G4" s="20">
        <f t="shared" ref="G4:G15" si="1">B4/N4</f>
        <v>0.9</v>
      </c>
      <c r="H4" s="20" t="e">
        <f t="shared" ref="H4:H15" si="2">C4/O4</f>
        <v>#DIV/0!</v>
      </c>
      <c r="I4" s="20">
        <f t="shared" ref="I4:I15" si="3">D4/P4</f>
        <v>0.5714285714285714</v>
      </c>
      <c r="M4">
        <v>16</v>
      </c>
      <c r="N4">
        <v>10</v>
      </c>
      <c r="O4">
        <v>0</v>
      </c>
      <c r="P4">
        <v>7</v>
      </c>
    </row>
    <row r="5" spans="1:16" x14ac:dyDescent="0.4">
      <c r="A5">
        <v>8</v>
      </c>
      <c r="B5">
        <v>15</v>
      </c>
      <c r="C5">
        <v>18</v>
      </c>
      <c r="D5">
        <v>8</v>
      </c>
      <c r="F5" s="20">
        <f t="shared" si="0"/>
        <v>0.72727272727272729</v>
      </c>
      <c r="G5" s="20">
        <f t="shared" si="1"/>
        <v>1.6666666666666667</v>
      </c>
      <c r="H5" s="20">
        <f t="shared" si="2"/>
        <v>0.9</v>
      </c>
      <c r="I5" s="20">
        <f t="shared" si="3"/>
        <v>0.8</v>
      </c>
      <c r="M5">
        <v>11</v>
      </c>
      <c r="N5">
        <v>9</v>
      </c>
      <c r="O5">
        <v>20</v>
      </c>
      <c r="P5">
        <v>10</v>
      </c>
    </row>
    <row r="6" spans="1:16" x14ac:dyDescent="0.4">
      <c r="A6">
        <v>2</v>
      </c>
      <c r="B6">
        <v>16</v>
      </c>
      <c r="C6">
        <v>18</v>
      </c>
      <c r="D6">
        <v>14</v>
      </c>
      <c r="F6" s="20">
        <f t="shared" si="0"/>
        <v>0.4</v>
      </c>
      <c r="G6" s="20">
        <f t="shared" si="1"/>
        <v>0.94117647058823528</v>
      </c>
      <c r="H6" s="20">
        <f t="shared" si="2"/>
        <v>0.9</v>
      </c>
      <c r="I6" s="20">
        <f t="shared" si="3"/>
        <v>0.73684210526315785</v>
      </c>
      <c r="M6">
        <v>5</v>
      </c>
      <c r="N6">
        <v>17</v>
      </c>
      <c r="O6">
        <v>20</v>
      </c>
      <c r="P6">
        <v>19</v>
      </c>
    </row>
    <row r="7" spans="1:16" x14ac:dyDescent="0.4">
      <c r="A7">
        <v>18</v>
      </c>
      <c r="B7">
        <v>3</v>
      </c>
      <c r="C7">
        <v>1</v>
      </c>
      <c r="D7">
        <v>9</v>
      </c>
      <c r="F7" s="20">
        <f t="shared" si="0"/>
        <v>2</v>
      </c>
      <c r="G7" s="20">
        <f t="shared" si="1"/>
        <v>0.15789473684210525</v>
      </c>
      <c r="H7" s="20">
        <f t="shared" si="2"/>
        <v>8.3333333333333329E-2</v>
      </c>
      <c r="I7" s="20">
        <f t="shared" si="3"/>
        <v>0.75</v>
      </c>
      <c r="M7">
        <v>9</v>
      </c>
      <c r="N7">
        <v>19</v>
      </c>
      <c r="O7">
        <v>12</v>
      </c>
      <c r="P7">
        <v>12</v>
      </c>
    </row>
    <row r="8" spans="1:16" x14ac:dyDescent="0.4">
      <c r="A8">
        <v>14</v>
      </c>
      <c r="B8">
        <v>7</v>
      </c>
      <c r="C8">
        <v>12</v>
      </c>
      <c r="D8">
        <v>9</v>
      </c>
      <c r="F8" s="20">
        <f t="shared" si="0"/>
        <v>0.73684210526315785</v>
      </c>
      <c r="G8" s="20">
        <f t="shared" si="1"/>
        <v>0.7</v>
      </c>
      <c r="H8" s="20">
        <f t="shared" si="2"/>
        <v>12</v>
      </c>
      <c r="I8" s="20">
        <f t="shared" si="3"/>
        <v>1.125</v>
      </c>
      <c r="M8">
        <v>19</v>
      </c>
      <c r="N8">
        <v>10</v>
      </c>
      <c r="O8">
        <v>1</v>
      </c>
      <c r="P8">
        <v>8</v>
      </c>
    </row>
    <row r="9" spans="1:16" x14ac:dyDescent="0.4">
      <c r="A9">
        <v>17</v>
      </c>
      <c r="B9">
        <v>8</v>
      </c>
      <c r="C9">
        <v>14</v>
      </c>
      <c r="D9">
        <v>14</v>
      </c>
      <c r="F9" s="20">
        <f t="shared" si="0"/>
        <v>1.3076923076923077</v>
      </c>
      <c r="G9" s="20">
        <f t="shared" si="1"/>
        <v>1.6</v>
      </c>
      <c r="H9" s="20">
        <f t="shared" si="2"/>
        <v>1.4</v>
      </c>
      <c r="I9" s="20">
        <f t="shared" si="3"/>
        <v>0.73684210526315785</v>
      </c>
      <c r="M9">
        <v>13</v>
      </c>
      <c r="N9">
        <v>5</v>
      </c>
      <c r="O9">
        <v>10</v>
      </c>
      <c r="P9">
        <v>19</v>
      </c>
    </row>
    <row r="10" spans="1:16" x14ac:dyDescent="0.4">
      <c r="A10">
        <v>20</v>
      </c>
      <c r="B10">
        <v>18</v>
      </c>
      <c r="C10">
        <v>15</v>
      </c>
      <c r="D10">
        <v>19</v>
      </c>
      <c r="F10" s="20">
        <f t="shared" si="0"/>
        <v>1.3333333333333333</v>
      </c>
      <c r="G10" s="20">
        <f t="shared" si="1"/>
        <v>18</v>
      </c>
      <c r="H10" s="20">
        <f t="shared" si="2"/>
        <v>1.6666666666666667</v>
      </c>
      <c r="I10" s="20">
        <f t="shared" si="3"/>
        <v>3.1666666666666665</v>
      </c>
      <c r="M10">
        <v>15</v>
      </c>
      <c r="N10">
        <v>1</v>
      </c>
      <c r="O10">
        <v>9</v>
      </c>
      <c r="P10">
        <v>6</v>
      </c>
    </row>
    <row r="11" spans="1:16" x14ac:dyDescent="0.4">
      <c r="A11">
        <v>2</v>
      </c>
      <c r="B11">
        <v>12</v>
      </c>
      <c r="C11">
        <v>2</v>
      </c>
      <c r="D11">
        <v>20</v>
      </c>
      <c r="F11" s="20">
        <f t="shared" si="0"/>
        <v>2</v>
      </c>
      <c r="G11" s="20" t="e">
        <f t="shared" si="1"/>
        <v>#DIV/0!</v>
      </c>
      <c r="H11" s="20">
        <f t="shared" si="2"/>
        <v>1</v>
      </c>
      <c r="I11" s="20" t="e">
        <f t="shared" si="3"/>
        <v>#DIV/0!</v>
      </c>
      <c r="M11">
        <v>1</v>
      </c>
      <c r="N11">
        <v>0</v>
      </c>
      <c r="O11">
        <v>2</v>
      </c>
      <c r="P11">
        <v>0</v>
      </c>
    </row>
    <row r="12" spans="1:16" x14ac:dyDescent="0.4">
      <c r="A12">
        <v>19</v>
      </c>
      <c r="B12">
        <v>12</v>
      </c>
      <c r="C12">
        <v>5</v>
      </c>
      <c r="D12">
        <v>7</v>
      </c>
      <c r="F12" s="20">
        <f t="shared" si="0"/>
        <v>3.1666666666666665</v>
      </c>
      <c r="G12" s="20">
        <f t="shared" si="1"/>
        <v>2</v>
      </c>
      <c r="H12" s="20">
        <f t="shared" si="2"/>
        <v>0.83333333333333337</v>
      </c>
      <c r="I12" s="20">
        <f t="shared" si="3"/>
        <v>2.3333333333333335</v>
      </c>
      <c r="M12">
        <v>6</v>
      </c>
      <c r="N12">
        <v>6</v>
      </c>
      <c r="O12">
        <v>6</v>
      </c>
      <c r="P12">
        <v>3</v>
      </c>
    </row>
    <row r="13" spans="1:16" x14ac:dyDescent="0.4">
      <c r="A13">
        <v>17</v>
      </c>
      <c r="B13">
        <v>3</v>
      </c>
      <c r="C13">
        <v>13</v>
      </c>
      <c r="D13">
        <v>1</v>
      </c>
      <c r="F13" s="20">
        <f t="shared" si="0"/>
        <v>1.3076923076923077</v>
      </c>
      <c r="G13" s="20">
        <f t="shared" si="1"/>
        <v>0.23076923076923078</v>
      </c>
      <c r="H13" s="20">
        <f t="shared" si="2"/>
        <v>0.76470588235294112</v>
      </c>
      <c r="I13" s="20">
        <f t="shared" si="3"/>
        <v>0.14285714285714285</v>
      </c>
      <c r="M13">
        <v>13</v>
      </c>
      <c r="N13">
        <v>13</v>
      </c>
      <c r="O13">
        <v>17</v>
      </c>
      <c r="P13">
        <v>7</v>
      </c>
    </row>
    <row r="14" spans="1:16" x14ac:dyDescent="0.4">
      <c r="A14">
        <v>17</v>
      </c>
      <c r="B14">
        <v>9</v>
      </c>
      <c r="C14">
        <v>14</v>
      </c>
      <c r="D14">
        <v>20</v>
      </c>
      <c r="F14" s="20">
        <f t="shared" si="0"/>
        <v>0.94444444444444442</v>
      </c>
      <c r="G14" s="20">
        <f t="shared" si="1"/>
        <v>3</v>
      </c>
      <c r="H14" s="20">
        <f t="shared" si="2"/>
        <v>7</v>
      </c>
      <c r="I14" s="20">
        <f t="shared" si="3"/>
        <v>1.25</v>
      </c>
      <c r="M14">
        <v>18</v>
      </c>
      <c r="N14">
        <v>3</v>
      </c>
      <c r="O14">
        <v>2</v>
      </c>
      <c r="P14">
        <v>16</v>
      </c>
    </row>
    <row r="15" spans="1:16" x14ac:dyDescent="0.4">
      <c r="A15">
        <v>19</v>
      </c>
      <c r="B15">
        <v>0</v>
      </c>
      <c r="C15">
        <v>12</v>
      </c>
      <c r="D15">
        <v>1</v>
      </c>
      <c r="F15" s="20">
        <f t="shared" si="0"/>
        <v>2.1111111111111112</v>
      </c>
      <c r="G15" s="20">
        <f t="shared" si="1"/>
        <v>0</v>
      </c>
      <c r="H15" s="20">
        <f t="shared" si="2"/>
        <v>0.75</v>
      </c>
      <c r="I15" s="20">
        <f t="shared" si="3"/>
        <v>6.25E-2</v>
      </c>
      <c r="M15">
        <v>9</v>
      </c>
      <c r="N15">
        <v>14</v>
      </c>
      <c r="O15">
        <v>16</v>
      </c>
      <c r="P15">
        <v>16</v>
      </c>
    </row>
    <row r="20" spans="6:9" x14ac:dyDescent="0.4">
      <c r="F20" s="22" t="s">
        <v>164</v>
      </c>
      <c r="G20" s="22"/>
      <c r="H20" s="22"/>
      <c r="I20" s="22"/>
    </row>
  </sheetData>
  <mergeCells count="1">
    <mergeCell ref="F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Convert</vt:lpstr>
      <vt:lpstr>DateDif </vt:lpstr>
      <vt:lpstr>Bullets in Excel</vt:lpstr>
      <vt:lpstr>Replace 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cp:lastPrinted>2020-04-12T17:13:30Z</cp:lastPrinted>
  <dcterms:created xsi:type="dcterms:W3CDTF">2020-04-06T16:42:46Z</dcterms:created>
  <dcterms:modified xsi:type="dcterms:W3CDTF">2020-04-12T17:27:55Z</dcterms:modified>
</cp:coreProperties>
</file>